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woj\Documents\ZTM\TD\dialog\konkurs\"/>
    </mc:Choice>
  </mc:AlternateContent>
  <xr:revisionPtr revIDLastSave="0" documentId="13_ncr:1_{272BA3AA-1357-4BE6-AD13-E6D5E78141E2}" xr6:coauthVersionLast="47" xr6:coauthVersionMax="47" xr10:uidLastSave="{00000000-0000-0000-0000-000000000000}"/>
  <bookViews>
    <workbookView xWindow="-108" yWindow="-108" windowWidth="22320" windowHeight="13176" xr2:uid="{D1F10AD8-B256-43A9-A7F4-B690E71F354F}"/>
  </bookViews>
  <sheets>
    <sheet name="2021" sheetId="5" r:id="rId1"/>
    <sheet name="2020" sheetId="4" r:id="rId2"/>
    <sheet name="2019" sheetId="3" r:id="rId3"/>
    <sheet name="2018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5" l="1"/>
  <c r="D37" i="5"/>
  <c r="E37" i="5"/>
  <c r="F37" i="5"/>
  <c r="F39" i="5" s="1"/>
  <c r="G37" i="5"/>
  <c r="H37" i="5"/>
  <c r="D38" i="5"/>
  <c r="D39" i="5" s="1"/>
  <c r="E38" i="5"/>
  <c r="E39" i="5" s="1"/>
  <c r="F38" i="5"/>
  <c r="G38" i="5"/>
  <c r="G39" i="5"/>
  <c r="B38" i="5"/>
  <c r="B39" i="5" s="1"/>
  <c r="B37" i="5"/>
  <c r="G30" i="5"/>
  <c r="F30" i="5"/>
  <c r="E30" i="5"/>
  <c r="D30" i="5"/>
  <c r="C30" i="5"/>
  <c r="C38" i="5" s="1"/>
  <c r="B30" i="5"/>
  <c r="G23" i="5"/>
  <c r="F23" i="5"/>
  <c r="E23" i="5"/>
  <c r="D23" i="5"/>
  <c r="C23" i="5"/>
  <c r="B23" i="5"/>
  <c r="G16" i="5"/>
  <c r="F16" i="5"/>
  <c r="E16" i="5"/>
  <c r="D16" i="5"/>
  <c r="C16" i="5"/>
  <c r="B16" i="5"/>
  <c r="H16" i="5" s="1"/>
  <c r="G9" i="5"/>
  <c r="F9" i="5"/>
  <c r="E9" i="5"/>
  <c r="D9" i="5"/>
  <c r="C9" i="5"/>
  <c r="B9" i="5"/>
  <c r="C2" i="5"/>
  <c r="D2" i="5"/>
  <c r="E2" i="5"/>
  <c r="F2" i="5"/>
  <c r="G2" i="5"/>
  <c r="B2" i="5"/>
  <c r="H3" i="5"/>
  <c r="H4" i="5"/>
  <c r="H5" i="5"/>
  <c r="H6" i="5"/>
  <c r="H7" i="5"/>
  <c r="H8" i="5"/>
  <c r="H10" i="5"/>
  <c r="H11" i="5"/>
  <c r="H12" i="5"/>
  <c r="H13" i="5"/>
  <c r="H14" i="5"/>
  <c r="H15" i="5"/>
  <c r="H17" i="5"/>
  <c r="H18" i="5"/>
  <c r="H19" i="5"/>
  <c r="H20" i="5"/>
  <c r="H21" i="5"/>
  <c r="H22" i="5"/>
  <c r="H24" i="5"/>
  <c r="H25" i="5"/>
  <c r="H26" i="5"/>
  <c r="H27" i="5"/>
  <c r="H28" i="5"/>
  <c r="H29" i="5"/>
  <c r="H31" i="5"/>
  <c r="H32" i="5"/>
  <c r="H33" i="5"/>
  <c r="H34" i="5"/>
  <c r="H35" i="5"/>
  <c r="H36" i="5"/>
  <c r="D47" i="4"/>
  <c r="D49" i="4" s="1"/>
  <c r="C48" i="4"/>
  <c r="D48" i="4"/>
  <c r="F48" i="4"/>
  <c r="H48" i="4"/>
  <c r="I48" i="4"/>
  <c r="J48" i="4"/>
  <c r="L48" i="4"/>
  <c r="M48" i="4"/>
  <c r="B48" i="4"/>
  <c r="M40" i="4"/>
  <c r="L40" i="4"/>
  <c r="K40" i="4"/>
  <c r="K48" i="4" s="1"/>
  <c r="J40" i="4"/>
  <c r="I40" i="4"/>
  <c r="H40" i="4"/>
  <c r="G40" i="4"/>
  <c r="G48" i="4" s="1"/>
  <c r="F40" i="4"/>
  <c r="E40" i="4"/>
  <c r="E48" i="4" s="1"/>
  <c r="D40" i="4"/>
  <c r="C40" i="4"/>
  <c r="B40" i="4"/>
  <c r="M33" i="4"/>
  <c r="L33" i="4"/>
  <c r="K33" i="4"/>
  <c r="J33" i="4"/>
  <c r="I33" i="4"/>
  <c r="H33" i="4"/>
  <c r="G33" i="4"/>
  <c r="F33" i="4"/>
  <c r="E33" i="4"/>
  <c r="D33" i="4"/>
  <c r="C33" i="4"/>
  <c r="B33" i="4"/>
  <c r="C10" i="4"/>
  <c r="C47" i="4" s="1"/>
  <c r="C49" i="4" s="1"/>
  <c r="D10" i="4"/>
  <c r="E10" i="4"/>
  <c r="F10" i="4"/>
  <c r="G10" i="4"/>
  <c r="H10" i="4"/>
  <c r="I10" i="4"/>
  <c r="J10" i="4"/>
  <c r="K10" i="4"/>
  <c r="L10" i="4"/>
  <c r="M10" i="4"/>
  <c r="B10" i="4"/>
  <c r="B47" i="4" s="1"/>
  <c r="B49" i="4" s="1"/>
  <c r="N3" i="4"/>
  <c r="N4" i="4"/>
  <c r="N5" i="4"/>
  <c r="N6" i="4"/>
  <c r="N7" i="4"/>
  <c r="N8" i="4"/>
  <c r="N9" i="4"/>
  <c r="N11" i="4"/>
  <c r="N12" i="4"/>
  <c r="N13" i="4"/>
  <c r="N14" i="4"/>
  <c r="N15" i="4"/>
  <c r="N16" i="4"/>
  <c r="N18" i="4"/>
  <c r="N19" i="4"/>
  <c r="N20" i="4"/>
  <c r="N21" i="4"/>
  <c r="N22" i="4"/>
  <c r="N23" i="4"/>
  <c r="N24" i="4"/>
  <c r="N26" i="4"/>
  <c r="N27" i="4"/>
  <c r="N28" i="4"/>
  <c r="N29" i="4"/>
  <c r="N30" i="4"/>
  <c r="N31" i="4"/>
  <c r="N32" i="4"/>
  <c r="N34" i="4"/>
  <c r="N35" i="4"/>
  <c r="N36" i="4"/>
  <c r="N37" i="4"/>
  <c r="N38" i="4"/>
  <c r="N39" i="4"/>
  <c r="N41" i="4"/>
  <c r="N42" i="4"/>
  <c r="N43" i="4"/>
  <c r="N44" i="4"/>
  <c r="N45" i="4"/>
  <c r="N46" i="4"/>
  <c r="M25" i="4"/>
  <c r="M47" i="4" s="1"/>
  <c r="L25" i="4"/>
  <c r="K25" i="4"/>
  <c r="J25" i="4"/>
  <c r="I25" i="4"/>
  <c r="H25" i="4"/>
  <c r="G25" i="4"/>
  <c r="F25" i="4"/>
  <c r="E25" i="4"/>
  <c r="D25" i="4"/>
  <c r="C25" i="4"/>
  <c r="B25" i="4"/>
  <c r="M17" i="4"/>
  <c r="L17" i="4"/>
  <c r="L47" i="4" s="1"/>
  <c r="L49" i="4" s="1"/>
  <c r="K17" i="4"/>
  <c r="K47" i="4" s="1"/>
  <c r="J17" i="4"/>
  <c r="I17" i="4"/>
  <c r="H17" i="4"/>
  <c r="G17" i="4"/>
  <c r="F17" i="4"/>
  <c r="E17" i="4"/>
  <c r="D17" i="4"/>
  <c r="C17" i="4"/>
  <c r="B17" i="4"/>
  <c r="N17" i="4" s="1"/>
  <c r="M2" i="4"/>
  <c r="L2" i="4"/>
  <c r="K2" i="4"/>
  <c r="J2" i="4"/>
  <c r="I2" i="4"/>
  <c r="H2" i="4"/>
  <c r="H47" i="4" s="1"/>
  <c r="H49" i="4" s="1"/>
  <c r="G2" i="4"/>
  <c r="F2" i="4"/>
  <c r="E2" i="4"/>
  <c r="D2" i="4"/>
  <c r="C2" i="4"/>
  <c r="B2" i="4"/>
  <c r="C63" i="3"/>
  <c r="D63" i="3"/>
  <c r="E63" i="3"/>
  <c r="F63" i="3"/>
  <c r="G63" i="3"/>
  <c r="H63" i="3"/>
  <c r="J63" i="3"/>
  <c r="K63" i="3"/>
  <c r="L63" i="3"/>
  <c r="M63" i="3"/>
  <c r="B63" i="3"/>
  <c r="M55" i="3"/>
  <c r="L55" i="3"/>
  <c r="K55" i="3"/>
  <c r="J55" i="3"/>
  <c r="I55" i="3"/>
  <c r="H55" i="3"/>
  <c r="G55" i="3"/>
  <c r="F55" i="3"/>
  <c r="E55" i="3"/>
  <c r="D55" i="3"/>
  <c r="C55" i="3"/>
  <c r="B55" i="3"/>
  <c r="M48" i="3"/>
  <c r="L48" i="3"/>
  <c r="K48" i="3"/>
  <c r="J48" i="3"/>
  <c r="I48" i="3"/>
  <c r="H48" i="3"/>
  <c r="G48" i="3"/>
  <c r="F48" i="3"/>
  <c r="E48" i="3"/>
  <c r="D48" i="3"/>
  <c r="C48" i="3"/>
  <c r="B48" i="3"/>
  <c r="M41" i="3"/>
  <c r="L41" i="3"/>
  <c r="K41" i="3"/>
  <c r="J41" i="3"/>
  <c r="I41" i="3"/>
  <c r="H41" i="3"/>
  <c r="G41" i="3"/>
  <c r="F41" i="3"/>
  <c r="E41" i="3"/>
  <c r="D41" i="3"/>
  <c r="C41" i="3"/>
  <c r="B41" i="3"/>
  <c r="C34" i="3"/>
  <c r="D34" i="3"/>
  <c r="E34" i="3"/>
  <c r="F34" i="3"/>
  <c r="G34" i="3"/>
  <c r="H34" i="3"/>
  <c r="I34" i="3"/>
  <c r="J34" i="3"/>
  <c r="K34" i="3"/>
  <c r="L34" i="3"/>
  <c r="M34" i="3"/>
  <c r="B34" i="3"/>
  <c r="M26" i="3"/>
  <c r="L26" i="3"/>
  <c r="K26" i="3"/>
  <c r="J26" i="3"/>
  <c r="I26" i="3"/>
  <c r="H26" i="3"/>
  <c r="G26" i="3"/>
  <c r="F26" i="3"/>
  <c r="F62" i="3" s="1"/>
  <c r="F64" i="3" s="1"/>
  <c r="E26" i="3"/>
  <c r="E62" i="3" s="1"/>
  <c r="E64" i="3" s="1"/>
  <c r="D26" i="3"/>
  <c r="D62" i="3" s="1"/>
  <c r="D64" i="3" s="1"/>
  <c r="C26" i="3"/>
  <c r="B26" i="3"/>
  <c r="M18" i="3"/>
  <c r="L18" i="3"/>
  <c r="K18" i="3"/>
  <c r="J18" i="3"/>
  <c r="I18" i="3"/>
  <c r="H18" i="3"/>
  <c r="G18" i="3"/>
  <c r="G62" i="3" s="1"/>
  <c r="G64" i="3" s="1"/>
  <c r="F18" i="3"/>
  <c r="E18" i="3"/>
  <c r="D18" i="3"/>
  <c r="C18" i="3"/>
  <c r="B18" i="3"/>
  <c r="M10" i="3"/>
  <c r="M62" i="3" s="1"/>
  <c r="M64" i="3" s="1"/>
  <c r="L10" i="3"/>
  <c r="L62" i="3" s="1"/>
  <c r="L64" i="3" s="1"/>
  <c r="K10" i="3"/>
  <c r="K62" i="3" s="1"/>
  <c r="K64" i="3" s="1"/>
  <c r="J10" i="3"/>
  <c r="J62" i="3" s="1"/>
  <c r="J64" i="3" s="1"/>
  <c r="I10" i="3"/>
  <c r="I62" i="3" s="1"/>
  <c r="H10" i="3"/>
  <c r="G10" i="3"/>
  <c r="F10" i="3"/>
  <c r="E10" i="3"/>
  <c r="D10" i="3"/>
  <c r="C10" i="3"/>
  <c r="B10" i="3"/>
  <c r="N3" i="3"/>
  <c r="N4" i="3"/>
  <c r="N5" i="3"/>
  <c r="N6" i="3"/>
  <c r="N7" i="3"/>
  <c r="N8" i="3"/>
  <c r="N9" i="3"/>
  <c r="N11" i="3"/>
  <c r="N12" i="3"/>
  <c r="N13" i="3"/>
  <c r="N14" i="3"/>
  <c r="N15" i="3"/>
  <c r="N16" i="3"/>
  <c r="N17" i="3"/>
  <c r="N19" i="3"/>
  <c r="N20" i="3"/>
  <c r="N21" i="3"/>
  <c r="N22" i="3"/>
  <c r="N23" i="3"/>
  <c r="N24" i="3"/>
  <c r="N25" i="3"/>
  <c r="N27" i="3"/>
  <c r="N28" i="3"/>
  <c r="N29" i="3"/>
  <c r="N30" i="3"/>
  <c r="N31" i="3"/>
  <c r="N32" i="3"/>
  <c r="N33" i="3"/>
  <c r="N35" i="3"/>
  <c r="N36" i="3"/>
  <c r="N37" i="3"/>
  <c r="N38" i="3"/>
  <c r="N39" i="3"/>
  <c r="N40" i="3"/>
  <c r="N42" i="3"/>
  <c r="N43" i="3"/>
  <c r="N44" i="3"/>
  <c r="N45" i="3"/>
  <c r="N46" i="3"/>
  <c r="N47" i="3"/>
  <c r="N49" i="3"/>
  <c r="N50" i="3"/>
  <c r="N51" i="3"/>
  <c r="N52" i="3"/>
  <c r="N53" i="3"/>
  <c r="N54" i="3"/>
  <c r="N56" i="3"/>
  <c r="N57" i="3"/>
  <c r="N58" i="3"/>
  <c r="N59" i="3"/>
  <c r="N60" i="3"/>
  <c r="N61" i="3"/>
  <c r="C2" i="3"/>
  <c r="D2" i="3"/>
  <c r="E2" i="3"/>
  <c r="F2" i="3"/>
  <c r="G2" i="3"/>
  <c r="H2" i="3"/>
  <c r="I2" i="3"/>
  <c r="J2" i="3"/>
  <c r="K2" i="3"/>
  <c r="L2" i="3"/>
  <c r="M2" i="3"/>
  <c r="B2" i="3"/>
  <c r="I63" i="3" l="1"/>
  <c r="I64" i="3" s="1"/>
  <c r="H62" i="3"/>
  <c r="H64" i="3" s="1"/>
  <c r="N26" i="3"/>
  <c r="C62" i="3"/>
  <c r="C64" i="3" s="1"/>
  <c r="B62" i="3"/>
  <c r="B64" i="3" s="1"/>
  <c r="N18" i="3"/>
  <c r="K49" i="4"/>
  <c r="E47" i="4"/>
  <c r="E49" i="4" s="1"/>
  <c r="M49" i="4"/>
  <c r="N25" i="4"/>
  <c r="I47" i="4"/>
  <c r="I49" i="4" s="1"/>
  <c r="J47" i="4"/>
  <c r="J49" i="4" s="1"/>
  <c r="G47" i="4"/>
  <c r="G49" i="4" s="1"/>
  <c r="F47" i="4"/>
  <c r="F49" i="4" s="1"/>
  <c r="N2" i="4"/>
  <c r="C39" i="5"/>
  <c r="H9" i="5"/>
  <c r="H2" i="5"/>
  <c r="H23" i="5"/>
  <c r="H30" i="5"/>
  <c r="H38" i="5" s="1"/>
  <c r="H39" i="5" s="1"/>
  <c r="N10" i="4"/>
  <c r="N33" i="4"/>
  <c r="N40" i="4"/>
  <c r="N48" i="4" s="1"/>
  <c r="N10" i="3"/>
  <c r="N2" i="3"/>
  <c r="N48" i="3"/>
  <c r="N41" i="3"/>
  <c r="N55" i="3"/>
  <c r="N34" i="3"/>
  <c r="N63" i="3" l="1"/>
  <c r="N62" i="3"/>
  <c r="N47" i="4"/>
  <c r="N49" i="4" s="1"/>
  <c r="C50" i="6"/>
  <c r="D50" i="6"/>
  <c r="E50" i="6"/>
  <c r="M42" i="6"/>
  <c r="L42" i="6"/>
  <c r="K42" i="6"/>
  <c r="J42" i="6"/>
  <c r="I42" i="6"/>
  <c r="H42" i="6"/>
  <c r="G42" i="6"/>
  <c r="F42" i="6"/>
  <c r="E42" i="6"/>
  <c r="D42" i="6"/>
  <c r="C42" i="6"/>
  <c r="B42" i="6"/>
  <c r="M34" i="6"/>
  <c r="L34" i="6"/>
  <c r="K34" i="6"/>
  <c r="J34" i="6"/>
  <c r="I34" i="6"/>
  <c r="H34" i="6"/>
  <c r="G34" i="6"/>
  <c r="F34" i="6"/>
  <c r="E34" i="6"/>
  <c r="D34" i="6"/>
  <c r="C34" i="6"/>
  <c r="B34" i="6"/>
  <c r="M26" i="6"/>
  <c r="L26" i="6"/>
  <c r="K26" i="6"/>
  <c r="J26" i="6"/>
  <c r="I26" i="6"/>
  <c r="H26" i="6"/>
  <c r="G26" i="6"/>
  <c r="F26" i="6"/>
  <c r="E26" i="6"/>
  <c r="D26" i="6"/>
  <c r="D51" i="6" s="1"/>
  <c r="C26" i="6"/>
  <c r="B26" i="6"/>
  <c r="M18" i="6"/>
  <c r="L18" i="6"/>
  <c r="K18" i="6"/>
  <c r="J18" i="6"/>
  <c r="I18" i="6"/>
  <c r="H18" i="6"/>
  <c r="G18" i="6"/>
  <c r="F18" i="6"/>
  <c r="E18" i="6"/>
  <c r="D18" i="6"/>
  <c r="C18" i="6"/>
  <c r="B18" i="6"/>
  <c r="M10" i="6"/>
  <c r="L10" i="6"/>
  <c r="K10" i="6"/>
  <c r="J10" i="6"/>
  <c r="I10" i="6"/>
  <c r="H10" i="6"/>
  <c r="G10" i="6"/>
  <c r="F10" i="6"/>
  <c r="E10" i="6"/>
  <c r="D10" i="6"/>
  <c r="C10" i="6"/>
  <c r="B10" i="6"/>
  <c r="N3" i="6"/>
  <c r="N4" i="6"/>
  <c r="N5" i="6"/>
  <c r="N6" i="6"/>
  <c r="N7" i="6"/>
  <c r="N8" i="6"/>
  <c r="N9" i="6"/>
  <c r="N11" i="6"/>
  <c r="N12" i="6"/>
  <c r="N13" i="6"/>
  <c r="N14" i="6"/>
  <c r="N15" i="6"/>
  <c r="N16" i="6"/>
  <c r="N17" i="6"/>
  <c r="N19" i="6"/>
  <c r="N20" i="6"/>
  <c r="N21" i="6"/>
  <c r="N22" i="6"/>
  <c r="N23" i="6"/>
  <c r="N24" i="6"/>
  <c r="N25" i="6"/>
  <c r="N27" i="6"/>
  <c r="N28" i="6"/>
  <c r="N29" i="6"/>
  <c r="N30" i="6"/>
  <c r="N31" i="6"/>
  <c r="N32" i="6"/>
  <c r="N33" i="6"/>
  <c r="N35" i="6"/>
  <c r="N36" i="6"/>
  <c r="N37" i="6"/>
  <c r="N38" i="6"/>
  <c r="N39" i="6"/>
  <c r="N40" i="6"/>
  <c r="N41" i="6"/>
  <c r="N43" i="6"/>
  <c r="N44" i="6"/>
  <c r="N45" i="6"/>
  <c r="N46" i="6"/>
  <c r="N47" i="6"/>
  <c r="N48" i="6"/>
  <c r="N49" i="6"/>
  <c r="C2" i="6"/>
  <c r="D2" i="6"/>
  <c r="E2" i="6"/>
  <c r="F2" i="6"/>
  <c r="G2" i="6"/>
  <c r="H2" i="6"/>
  <c r="I2" i="6"/>
  <c r="I50" i="6" s="1"/>
  <c r="J2" i="6"/>
  <c r="K2" i="6"/>
  <c r="K50" i="6" s="1"/>
  <c r="L2" i="6"/>
  <c r="L50" i="6" s="1"/>
  <c r="M2" i="6"/>
  <c r="M50" i="6" s="1"/>
  <c r="B2" i="6"/>
  <c r="N42" i="6" l="1"/>
  <c r="N34" i="6"/>
  <c r="N26" i="6"/>
  <c r="N64" i="3"/>
  <c r="H50" i="6"/>
  <c r="G50" i="6"/>
  <c r="B50" i="6"/>
  <c r="F50" i="6"/>
  <c r="N10" i="6"/>
  <c r="N2" i="6"/>
  <c r="N50" i="6" s="1"/>
  <c r="J50" i="6"/>
  <c r="D52" i="6"/>
  <c r="G51" i="6"/>
  <c r="G52" i="6" s="1"/>
  <c r="K51" i="6"/>
  <c r="K52" i="6" s="1"/>
  <c r="L51" i="6"/>
  <c r="L52" i="6" s="1"/>
  <c r="H51" i="6"/>
  <c r="I51" i="6"/>
  <c r="I52" i="6" s="1"/>
  <c r="J51" i="6"/>
  <c r="N18" i="6"/>
  <c r="C51" i="6"/>
  <c r="C52" i="6" s="1"/>
  <c r="M51" i="6"/>
  <c r="M52" i="6" s="1"/>
  <c r="E51" i="6"/>
  <c r="E52" i="6" s="1"/>
  <c r="F51" i="6"/>
  <c r="F52" i="6" s="1"/>
  <c r="B51" i="6"/>
  <c r="N51" i="6" l="1"/>
  <c r="N52" i="6" s="1"/>
  <c r="B52" i="6"/>
  <c r="H52" i="6"/>
  <c r="J52" i="6"/>
</calcChain>
</file>

<file path=xl/sharedStrings.xml><?xml version="1.0" encoding="utf-8"?>
<sst xmlns="http://schemas.openxmlformats.org/spreadsheetml/2006/main" count="246" uniqueCount="33">
  <si>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</si>
  <si>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</si>
  <si>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</si>
  <si>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</si>
  <si>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</si>
  <si>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</si>
  <si>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</si>
  <si>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</si>
  <si>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</si>
  <si>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</si>
  <si>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</si>
  <si>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</si>
  <si>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Biletomaty stacjonarne</t>
  </si>
  <si>
    <t>Biletomaty mobilne</t>
  </si>
  <si>
    <t>Telefony komórkowe</t>
  </si>
  <si>
    <t>POK ZTM</t>
  </si>
  <si>
    <t>PSB - sprzedaż tradycyjna</t>
  </si>
  <si>
    <t>PSB - drukarki biletów</t>
  </si>
  <si>
    <t>Kierowcy na l. podmiejskich</t>
  </si>
  <si>
    <t>10-minutowe</t>
  </si>
  <si>
    <t>40-minutowe</t>
  </si>
  <si>
    <t>24h</t>
  </si>
  <si>
    <t>48h</t>
  </si>
  <si>
    <t>72h</t>
  </si>
  <si>
    <t>7-dniowe</t>
  </si>
  <si>
    <t>45-minutowe</t>
  </si>
  <si>
    <t>90-minutowe</t>
  </si>
  <si>
    <t>15-minutowe</t>
  </si>
  <si>
    <t>I-VI</t>
  </si>
  <si>
    <t>rok</t>
  </si>
  <si>
    <t>Razem</t>
  </si>
  <si>
    <t>Jednorazowe czasowe</t>
  </si>
  <si>
    <t>Krótkookresowe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</si>
</sst>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4" fontId="0" fillId="0" borderId="0" xfId="0" applyNumberFormat="1" applyFont="1"/>
    <xf numFmtId="4" fontId="0" fillId="0" borderId="1" xfId="0" applyNumberFormat="1" applyFont="1" applyBorder="1"/>
    <xf numFmtId="0" fontId="0" fillId="0" borderId="0" xfId="0" applyFill="1"/>
    <xf numFmtId="0" fontId="0" fillId="0" borderId="2" xfId="0" applyFill="1" applyBorder="1"/>
    <xf numFmtId="0" fontId="0" fillId="0" borderId="2" xfId="0" applyBorder="1"/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1"/>
    </xf>
    <xf numFmtId="0" fontId="0" fillId="0" borderId="2" xfId="0" applyBorder="1" applyAlignment="1">
      <alignment horizontal="center"/>
    </xf>
    <xf numFmtId="3" fontId="1" fillId="0" borderId="2" xfId="0" applyNumberFormat="1" applyFont="1" applyBorder="1"/>
    <xf numFmtId="3" fontId="0" fillId="0" borderId="2" xfId="0" applyNumberFormat="1" applyBorder="1"/>
    <xf numFmtId="3" fontId="0" fillId="0" borderId="2" xfId="0" applyNumberFormat="1" applyFont="1" applyBorder="1"/>
  </cellXfs>
  <cellStyles count="1">
    <cellStyle name="Normalny" xfId="0" builtinId="0"/>
  </cellStyles>
  <dxfs count="15">
    <dxf>
      <fill>
        <patternFill patternType="solid">
          <fgColor rgb="FF00B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5AB0-C0A0-4E09-A61D-3CB24474C259}">
  <dimension ref="A1:H46"/>
  <sheetViews>
    <sheetView tabSelected="1" workbookViewId="0">
      <selection activeCell="C33" sqref="C33"/>
    </sheetView>
  </sheetViews>
  <sheetFormatPr defaultRowHeight="14.4" x14ac:dyDescent="0.3"/>
  <cols>
    <col min="1" max="1" width="23.109375" bestFit="1" customWidth="1"/>
    <col min="2" max="7" width="11.44140625" bestFit="1" customWidth="1"/>
    <col min="8" max="8" width="12.33203125" bestFit="1" customWidth="1"/>
  </cols>
  <sheetData>
    <row r="1" spans="1:8" x14ac:dyDescent="0.3">
      <c r="A1" s="8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28</v>
      </c>
    </row>
    <row r="2" spans="1:8" x14ac:dyDescent="0.3">
      <c r="A2" s="9" t="s">
        <v>27</v>
      </c>
      <c r="B2" s="12">
        <f t="shared" ref="B2" si="0">SUM(B3:B8)</f>
        <v>406586</v>
      </c>
      <c r="C2" s="12">
        <f t="shared" ref="C2" si="1">SUM(C3:C8)</f>
        <v>473588</v>
      </c>
      <c r="D2" s="12">
        <f t="shared" ref="D2" si="2">SUM(D3:D8)</f>
        <v>506093</v>
      </c>
      <c r="E2" s="12">
        <f t="shared" ref="E2" si="3">SUM(E3:E8)</f>
        <v>408459</v>
      </c>
      <c r="F2" s="12">
        <f t="shared" ref="F2" si="4">SUM(F3:F8)</f>
        <v>608747</v>
      </c>
      <c r="G2" s="12">
        <f t="shared" ref="G2" si="5">SUM(G3:G8)</f>
        <v>649850</v>
      </c>
      <c r="H2" s="12">
        <f>SUM(B2:G2)</f>
        <v>3053323</v>
      </c>
    </row>
    <row r="3" spans="1:8" x14ac:dyDescent="0.3">
      <c r="A3" s="10" t="s">
        <v>12</v>
      </c>
      <c r="B3" s="13">
        <v>117205</v>
      </c>
      <c r="C3" s="13">
        <v>130982</v>
      </c>
      <c r="D3" s="13">
        <v>141362</v>
      </c>
      <c r="E3" s="13">
        <v>117342</v>
      </c>
      <c r="F3" s="13">
        <v>174123</v>
      </c>
      <c r="G3" s="13">
        <v>169008</v>
      </c>
      <c r="H3" s="13">
        <f t="shared" ref="H3:H36" si="6">SUM(B3:G3)</f>
        <v>850022</v>
      </c>
    </row>
    <row r="4" spans="1:8" x14ac:dyDescent="0.3">
      <c r="A4" s="10" t="s">
        <v>13</v>
      </c>
      <c r="B4" s="13">
        <v>8191</v>
      </c>
      <c r="C4" s="13">
        <v>9388</v>
      </c>
      <c r="D4" s="13">
        <v>9764</v>
      </c>
      <c r="E4" s="13">
        <v>6871</v>
      </c>
      <c r="F4" s="13">
        <v>9433</v>
      </c>
      <c r="G4" s="13">
        <v>11680</v>
      </c>
      <c r="H4" s="13">
        <f t="shared" si="6"/>
        <v>55327</v>
      </c>
    </row>
    <row r="5" spans="1:8" x14ac:dyDescent="0.3">
      <c r="A5" s="10" t="s">
        <v>14</v>
      </c>
      <c r="B5" s="13">
        <v>213144</v>
      </c>
      <c r="C5" s="13">
        <v>256955</v>
      </c>
      <c r="D5" s="13">
        <v>279861</v>
      </c>
      <c r="E5" s="13">
        <v>229952</v>
      </c>
      <c r="F5" s="13">
        <v>333678</v>
      </c>
      <c r="G5" s="13">
        <v>370941</v>
      </c>
      <c r="H5" s="13">
        <f t="shared" si="6"/>
        <v>1684531</v>
      </c>
    </row>
    <row r="6" spans="1:8" x14ac:dyDescent="0.3">
      <c r="A6" s="10" t="s">
        <v>15</v>
      </c>
      <c r="B6" s="13">
        <v>3903</v>
      </c>
      <c r="C6" s="13">
        <v>4520</v>
      </c>
      <c r="D6" s="13">
        <v>4023</v>
      </c>
      <c r="E6" s="13">
        <v>3784</v>
      </c>
      <c r="F6" s="13">
        <v>5729</v>
      </c>
      <c r="G6" s="13">
        <v>9338</v>
      </c>
      <c r="H6" s="13">
        <f t="shared" si="6"/>
        <v>31297</v>
      </c>
    </row>
    <row r="7" spans="1:8" x14ac:dyDescent="0.3">
      <c r="A7" s="10" t="s">
        <v>16</v>
      </c>
      <c r="B7" s="13">
        <v>53650</v>
      </c>
      <c r="C7" s="13">
        <v>60090</v>
      </c>
      <c r="D7" s="13">
        <v>58915</v>
      </c>
      <c r="E7" s="13">
        <v>40050</v>
      </c>
      <c r="F7" s="13">
        <v>73130</v>
      </c>
      <c r="G7" s="13">
        <v>74530</v>
      </c>
      <c r="H7" s="13">
        <f t="shared" si="6"/>
        <v>360365</v>
      </c>
    </row>
    <row r="8" spans="1:8" x14ac:dyDescent="0.3">
      <c r="A8" s="10" t="s">
        <v>17</v>
      </c>
      <c r="B8" s="13">
        <v>10493</v>
      </c>
      <c r="C8" s="13">
        <v>11653</v>
      </c>
      <c r="D8" s="13">
        <v>12168</v>
      </c>
      <c r="E8" s="13">
        <v>10460</v>
      </c>
      <c r="F8" s="13">
        <v>12654</v>
      </c>
      <c r="G8" s="13">
        <v>14353</v>
      </c>
      <c r="H8" s="13">
        <f t="shared" si="6"/>
        <v>71781</v>
      </c>
    </row>
    <row r="9" spans="1:8" x14ac:dyDescent="0.3">
      <c r="A9" s="9" t="s">
        <v>25</v>
      </c>
      <c r="B9" s="12">
        <f t="shared" ref="B9" si="7">SUM(B10:B15)</f>
        <v>193111</v>
      </c>
      <c r="C9" s="12">
        <f t="shared" ref="C9" si="8">SUM(C10:C15)</f>
        <v>209450</v>
      </c>
      <c r="D9" s="12">
        <f t="shared" ref="D9" si="9">SUM(D10:D15)</f>
        <v>226134</v>
      </c>
      <c r="E9" s="12">
        <f t="shared" ref="E9" si="10">SUM(E10:E15)</f>
        <v>182613</v>
      </c>
      <c r="F9" s="12">
        <f t="shared" ref="F9" si="11">SUM(F10:F15)</f>
        <v>287133</v>
      </c>
      <c r="G9" s="12">
        <f t="shared" ref="G9" si="12">SUM(G10:G15)</f>
        <v>324317</v>
      </c>
      <c r="H9" s="12">
        <f t="shared" si="6"/>
        <v>1422758</v>
      </c>
    </row>
    <row r="10" spans="1:8" x14ac:dyDescent="0.3">
      <c r="A10" s="10" t="s">
        <v>12</v>
      </c>
      <c r="B10" s="13">
        <v>51777</v>
      </c>
      <c r="C10" s="13">
        <v>56593</v>
      </c>
      <c r="D10" s="13">
        <v>59555</v>
      </c>
      <c r="E10" s="13">
        <v>50916</v>
      </c>
      <c r="F10" s="13">
        <v>78938</v>
      </c>
      <c r="G10" s="13">
        <v>80254</v>
      </c>
      <c r="H10" s="13">
        <f t="shared" si="6"/>
        <v>378033</v>
      </c>
    </row>
    <row r="11" spans="1:8" x14ac:dyDescent="0.3">
      <c r="A11" s="10" t="s">
        <v>13</v>
      </c>
      <c r="B11" s="13">
        <v>2877</v>
      </c>
      <c r="C11" s="13">
        <v>3125</v>
      </c>
      <c r="D11" s="13">
        <v>3082</v>
      </c>
      <c r="E11" s="13">
        <v>2115</v>
      </c>
      <c r="F11" s="13">
        <v>3420</v>
      </c>
      <c r="G11" s="13">
        <v>4102</v>
      </c>
      <c r="H11" s="13">
        <f t="shared" si="6"/>
        <v>18721</v>
      </c>
    </row>
    <row r="12" spans="1:8" x14ac:dyDescent="0.3">
      <c r="A12" s="10" t="s">
        <v>14</v>
      </c>
      <c r="B12" s="13">
        <v>98097</v>
      </c>
      <c r="C12" s="13">
        <v>114660</v>
      </c>
      <c r="D12" s="13">
        <v>127471</v>
      </c>
      <c r="E12" s="13">
        <v>104560</v>
      </c>
      <c r="F12" s="13">
        <v>159877</v>
      </c>
      <c r="G12" s="13">
        <v>181315</v>
      </c>
      <c r="H12" s="13">
        <f t="shared" si="6"/>
        <v>785980</v>
      </c>
    </row>
    <row r="13" spans="1:8" x14ac:dyDescent="0.3">
      <c r="A13" s="10" t="s">
        <v>15</v>
      </c>
      <c r="B13" s="13">
        <v>3415</v>
      </c>
      <c r="C13" s="13">
        <v>3342</v>
      </c>
      <c r="D13" s="13">
        <v>3415</v>
      </c>
      <c r="E13" s="13">
        <v>2452</v>
      </c>
      <c r="F13" s="13">
        <v>4585</v>
      </c>
      <c r="G13" s="13">
        <v>7043</v>
      </c>
      <c r="H13" s="13">
        <f t="shared" si="6"/>
        <v>24252</v>
      </c>
    </row>
    <row r="14" spans="1:8" x14ac:dyDescent="0.3">
      <c r="A14" s="10" t="s">
        <v>16</v>
      </c>
      <c r="B14" s="13">
        <v>32500</v>
      </c>
      <c r="C14" s="13">
        <v>26860</v>
      </c>
      <c r="D14" s="13">
        <v>27491</v>
      </c>
      <c r="E14" s="13">
        <v>18239</v>
      </c>
      <c r="F14" s="13">
        <v>34580</v>
      </c>
      <c r="G14" s="13">
        <v>45070</v>
      </c>
      <c r="H14" s="13">
        <f t="shared" si="6"/>
        <v>184740</v>
      </c>
    </row>
    <row r="15" spans="1:8" x14ac:dyDescent="0.3">
      <c r="A15" s="10" t="s">
        <v>17</v>
      </c>
      <c r="B15" s="13">
        <v>4445</v>
      </c>
      <c r="C15" s="13">
        <v>4870</v>
      </c>
      <c r="D15" s="13">
        <v>5120</v>
      </c>
      <c r="E15" s="13">
        <v>4331</v>
      </c>
      <c r="F15" s="13">
        <v>5733</v>
      </c>
      <c r="G15" s="13">
        <v>6533</v>
      </c>
      <c r="H15" s="13">
        <f t="shared" si="6"/>
        <v>31032</v>
      </c>
    </row>
    <row r="16" spans="1:8" x14ac:dyDescent="0.3">
      <c r="A16" s="9" t="s">
        <v>26</v>
      </c>
      <c r="B16" s="12">
        <f t="shared" ref="B16" si="13">SUM(B17:B22)</f>
        <v>14319</v>
      </c>
      <c r="C16" s="12">
        <f t="shared" ref="C16" si="14">SUM(C17:C22)</f>
        <v>15057</v>
      </c>
      <c r="D16" s="12">
        <f t="shared" ref="D16" si="15">SUM(D17:D22)</f>
        <v>16515</v>
      </c>
      <c r="E16" s="12">
        <f t="shared" ref="E16" si="16">SUM(E17:E22)</f>
        <v>14637</v>
      </c>
      <c r="F16" s="12">
        <f t="shared" ref="F16" si="17">SUM(F17:F22)</f>
        <v>21468</v>
      </c>
      <c r="G16" s="12">
        <f t="shared" ref="G16" si="18">SUM(G17:G22)</f>
        <v>23596</v>
      </c>
      <c r="H16" s="12">
        <f t="shared" si="6"/>
        <v>105592</v>
      </c>
    </row>
    <row r="17" spans="1:8" x14ac:dyDescent="0.3">
      <c r="A17" s="10" t="s">
        <v>12</v>
      </c>
      <c r="B17" s="13">
        <v>3790</v>
      </c>
      <c r="C17" s="13">
        <v>3767</v>
      </c>
      <c r="D17" s="13">
        <v>4396</v>
      </c>
      <c r="E17" s="13">
        <v>4060</v>
      </c>
      <c r="F17" s="13">
        <v>5661</v>
      </c>
      <c r="G17" s="13">
        <v>6032</v>
      </c>
      <c r="H17" s="13">
        <f t="shared" si="6"/>
        <v>27706</v>
      </c>
    </row>
    <row r="18" spans="1:8" x14ac:dyDescent="0.3">
      <c r="A18" s="10" t="s">
        <v>13</v>
      </c>
      <c r="B18" s="13">
        <v>165</v>
      </c>
      <c r="C18" s="13">
        <v>234</v>
      </c>
      <c r="D18" s="13">
        <v>227</v>
      </c>
      <c r="E18" s="13">
        <v>165</v>
      </c>
      <c r="F18" s="13">
        <v>247</v>
      </c>
      <c r="G18" s="13">
        <v>282</v>
      </c>
      <c r="H18" s="13">
        <f t="shared" si="6"/>
        <v>1320</v>
      </c>
    </row>
    <row r="19" spans="1:8" x14ac:dyDescent="0.3">
      <c r="A19" s="10" t="s">
        <v>14</v>
      </c>
      <c r="B19" s="13">
        <v>9471</v>
      </c>
      <c r="C19" s="13">
        <v>10667</v>
      </c>
      <c r="D19" s="13">
        <v>11667</v>
      </c>
      <c r="E19" s="13">
        <v>10106</v>
      </c>
      <c r="F19" s="13">
        <v>15053</v>
      </c>
      <c r="G19" s="13">
        <v>16375</v>
      </c>
      <c r="H19" s="13">
        <f t="shared" si="6"/>
        <v>73339</v>
      </c>
    </row>
    <row r="20" spans="1:8" x14ac:dyDescent="0.3">
      <c r="A20" s="10" t="s">
        <v>15</v>
      </c>
      <c r="B20" s="13">
        <v>586</v>
      </c>
      <c r="C20" s="13">
        <v>114</v>
      </c>
      <c r="D20" s="13">
        <v>69</v>
      </c>
      <c r="E20" s="13">
        <v>74</v>
      </c>
      <c r="F20" s="13">
        <v>169</v>
      </c>
      <c r="G20" s="13">
        <v>328</v>
      </c>
      <c r="H20" s="13">
        <f t="shared" si="6"/>
        <v>1340</v>
      </c>
    </row>
    <row r="21" spans="1:8" x14ac:dyDescent="0.3">
      <c r="A21" s="10" t="s">
        <v>16</v>
      </c>
      <c r="B21" s="13">
        <v>225</v>
      </c>
      <c r="C21" s="13">
        <v>160</v>
      </c>
      <c r="D21" s="13">
        <v>60</v>
      </c>
      <c r="E21" s="13">
        <v>140</v>
      </c>
      <c r="F21" s="13">
        <v>210</v>
      </c>
      <c r="G21" s="13">
        <v>440</v>
      </c>
      <c r="H21" s="13">
        <f t="shared" si="6"/>
        <v>1235</v>
      </c>
    </row>
    <row r="22" spans="1:8" x14ac:dyDescent="0.3">
      <c r="A22" s="10" t="s">
        <v>17</v>
      </c>
      <c r="B22" s="13">
        <v>82</v>
      </c>
      <c r="C22" s="13">
        <v>115</v>
      </c>
      <c r="D22" s="13">
        <v>96</v>
      </c>
      <c r="E22" s="13">
        <v>92</v>
      </c>
      <c r="F22" s="13">
        <v>128</v>
      </c>
      <c r="G22" s="13">
        <v>139</v>
      </c>
      <c r="H22" s="13">
        <f t="shared" si="6"/>
        <v>652</v>
      </c>
    </row>
    <row r="23" spans="1:8" x14ac:dyDescent="0.3">
      <c r="A23" s="9" t="s">
        <v>21</v>
      </c>
      <c r="B23" s="12">
        <f t="shared" ref="B23" si="19">SUM(B24:B29)</f>
        <v>23549</v>
      </c>
      <c r="C23" s="12">
        <f t="shared" ref="C23" si="20">SUM(C24:C29)</f>
        <v>29621</v>
      </c>
      <c r="D23" s="12">
        <f t="shared" ref="D23" si="21">SUM(D24:D29)</f>
        <v>28794</v>
      </c>
      <c r="E23" s="12">
        <f t="shared" ref="E23" si="22">SUM(E24:E29)</f>
        <v>21763</v>
      </c>
      <c r="F23" s="12">
        <f t="shared" ref="F23" si="23">SUM(F24:F29)</f>
        <v>42354</v>
      </c>
      <c r="G23" s="12">
        <f t="shared" ref="G23" si="24">SUM(G24:G29)</f>
        <v>46769</v>
      </c>
      <c r="H23" s="12">
        <f t="shared" si="6"/>
        <v>192850</v>
      </c>
    </row>
    <row r="24" spans="1:8" x14ac:dyDescent="0.3">
      <c r="A24" s="10" t="s">
        <v>12</v>
      </c>
      <c r="B24" s="13">
        <v>8058</v>
      </c>
      <c r="C24" s="13">
        <v>10086</v>
      </c>
      <c r="D24" s="13">
        <v>10073</v>
      </c>
      <c r="E24" s="13">
        <v>7934</v>
      </c>
      <c r="F24" s="13">
        <v>14878</v>
      </c>
      <c r="G24" s="13">
        <v>16328</v>
      </c>
      <c r="H24" s="13">
        <f t="shared" si="6"/>
        <v>67357</v>
      </c>
    </row>
    <row r="25" spans="1:8" x14ac:dyDescent="0.3">
      <c r="A25" s="10" t="s">
        <v>13</v>
      </c>
      <c r="B25" s="13">
        <v>131</v>
      </c>
      <c r="C25" s="13">
        <v>160</v>
      </c>
      <c r="D25" s="13">
        <v>130</v>
      </c>
      <c r="E25" s="13">
        <v>107</v>
      </c>
      <c r="F25" s="13">
        <v>181</v>
      </c>
      <c r="G25" s="13">
        <v>187</v>
      </c>
      <c r="H25" s="13">
        <f t="shared" si="6"/>
        <v>896</v>
      </c>
    </row>
    <row r="26" spans="1:8" x14ac:dyDescent="0.3">
      <c r="A26" s="10" t="s">
        <v>14</v>
      </c>
      <c r="B26" s="13">
        <v>10189</v>
      </c>
      <c r="C26" s="13">
        <v>14028</v>
      </c>
      <c r="D26" s="13">
        <v>13963</v>
      </c>
      <c r="E26" s="13">
        <v>10312</v>
      </c>
      <c r="F26" s="13">
        <v>19115</v>
      </c>
      <c r="G26" s="13">
        <v>23569</v>
      </c>
      <c r="H26" s="13">
        <f t="shared" si="6"/>
        <v>91176</v>
      </c>
    </row>
    <row r="27" spans="1:8" x14ac:dyDescent="0.3">
      <c r="A27" s="10" t="s">
        <v>15</v>
      </c>
      <c r="B27" s="13">
        <v>533</v>
      </c>
      <c r="C27" s="13">
        <v>546</v>
      </c>
      <c r="D27" s="13">
        <v>667</v>
      </c>
      <c r="E27" s="13">
        <v>440</v>
      </c>
      <c r="F27" s="13">
        <v>822</v>
      </c>
      <c r="G27" s="13">
        <v>1314</v>
      </c>
      <c r="H27" s="13">
        <f t="shared" si="6"/>
        <v>4322</v>
      </c>
    </row>
    <row r="28" spans="1:8" x14ac:dyDescent="0.3">
      <c r="A28" s="10" t="s">
        <v>16</v>
      </c>
      <c r="B28" s="13">
        <v>4030</v>
      </c>
      <c r="C28" s="13">
        <v>4080</v>
      </c>
      <c r="D28" s="13">
        <v>3177</v>
      </c>
      <c r="E28" s="13">
        <v>2325</v>
      </c>
      <c r="F28" s="13">
        <v>6430</v>
      </c>
      <c r="G28" s="13">
        <v>4245</v>
      </c>
      <c r="H28" s="13">
        <f t="shared" si="6"/>
        <v>24287</v>
      </c>
    </row>
    <row r="29" spans="1:8" x14ac:dyDescent="0.3">
      <c r="A29" s="10" t="s">
        <v>17</v>
      </c>
      <c r="B29" s="13">
        <v>608</v>
      </c>
      <c r="C29" s="13">
        <v>721</v>
      </c>
      <c r="D29" s="13">
        <v>784</v>
      </c>
      <c r="E29" s="13">
        <v>645</v>
      </c>
      <c r="F29" s="13">
        <v>928</v>
      </c>
      <c r="G29" s="13">
        <v>1126</v>
      </c>
      <c r="H29" s="13">
        <f t="shared" si="6"/>
        <v>4812</v>
      </c>
    </row>
    <row r="30" spans="1:8" x14ac:dyDescent="0.3">
      <c r="A30" s="9" t="s">
        <v>24</v>
      </c>
      <c r="B30" s="12">
        <f t="shared" ref="B30" si="25">SUM(B31:B36)</f>
        <v>2179</v>
      </c>
      <c r="C30" s="12">
        <f t="shared" ref="C30" si="26">SUM(C31:C36)</f>
        <v>2522</v>
      </c>
      <c r="D30" s="12">
        <f t="shared" ref="D30" si="27">SUM(D31:D36)</f>
        <v>2854</v>
      </c>
      <c r="E30" s="12">
        <f t="shared" ref="E30" si="28">SUM(E31:E36)</f>
        <v>2268</v>
      </c>
      <c r="F30" s="12">
        <f t="shared" ref="F30" si="29">SUM(F31:F36)</f>
        <v>3545</v>
      </c>
      <c r="G30" s="12">
        <f t="shared" ref="G30" si="30">SUM(G31:G36)</f>
        <v>3931</v>
      </c>
      <c r="H30" s="12">
        <f t="shared" si="6"/>
        <v>17299</v>
      </c>
    </row>
    <row r="31" spans="1:8" x14ac:dyDescent="0.3">
      <c r="A31" s="10" t="s">
        <v>12</v>
      </c>
      <c r="B31" s="13">
        <v>925</v>
      </c>
      <c r="C31" s="13">
        <v>1064</v>
      </c>
      <c r="D31" s="13">
        <v>1154</v>
      </c>
      <c r="E31" s="13">
        <v>947</v>
      </c>
      <c r="F31" s="13">
        <v>1416</v>
      </c>
      <c r="G31" s="13">
        <v>1420</v>
      </c>
      <c r="H31" s="13">
        <f t="shared" si="6"/>
        <v>6926</v>
      </c>
    </row>
    <row r="32" spans="1:8" x14ac:dyDescent="0.3">
      <c r="A32" s="10" t="s">
        <v>13</v>
      </c>
      <c r="B32" s="13">
        <v>0</v>
      </c>
      <c r="C32" s="13">
        <v>0</v>
      </c>
      <c r="D32" s="13">
        <v>1</v>
      </c>
      <c r="E32" s="13"/>
      <c r="F32" s="13">
        <v>2</v>
      </c>
      <c r="G32" s="13">
        <v>1</v>
      </c>
      <c r="H32" s="13">
        <f t="shared" si="6"/>
        <v>4</v>
      </c>
    </row>
    <row r="33" spans="1:8" x14ac:dyDescent="0.3">
      <c r="A33" s="10" t="s">
        <v>14</v>
      </c>
      <c r="B33" s="13">
        <v>1102</v>
      </c>
      <c r="C33" s="13">
        <v>1267</v>
      </c>
      <c r="D33" s="13">
        <v>1490</v>
      </c>
      <c r="E33" s="13">
        <v>1136</v>
      </c>
      <c r="F33" s="13">
        <v>1841</v>
      </c>
      <c r="G33" s="13">
        <v>2150</v>
      </c>
      <c r="H33" s="13">
        <f t="shared" si="6"/>
        <v>8986</v>
      </c>
    </row>
    <row r="34" spans="1:8" x14ac:dyDescent="0.3">
      <c r="A34" s="10" t="s">
        <v>15</v>
      </c>
      <c r="B34" s="13">
        <v>68</v>
      </c>
      <c r="C34" s="13">
        <v>69</v>
      </c>
      <c r="D34" s="13">
        <v>117</v>
      </c>
      <c r="E34" s="13">
        <v>91</v>
      </c>
      <c r="F34" s="13">
        <v>145</v>
      </c>
      <c r="G34" s="13">
        <v>240</v>
      </c>
      <c r="H34" s="13">
        <f t="shared" si="6"/>
        <v>730</v>
      </c>
    </row>
    <row r="35" spans="1:8" x14ac:dyDescent="0.3">
      <c r="A35" s="10" t="s">
        <v>16</v>
      </c>
      <c r="B35" s="13">
        <v>35</v>
      </c>
      <c r="C35" s="13">
        <v>60</v>
      </c>
      <c r="D35" s="13">
        <v>18</v>
      </c>
      <c r="E35" s="13">
        <v>37</v>
      </c>
      <c r="F35" s="13">
        <v>35</v>
      </c>
      <c r="G35" s="13">
        <v>20</v>
      </c>
      <c r="H35" s="13">
        <f t="shared" si="6"/>
        <v>205</v>
      </c>
    </row>
    <row r="36" spans="1:8" x14ac:dyDescent="0.3">
      <c r="A36" s="10" t="s">
        <v>17</v>
      </c>
      <c r="B36" s="13">
        <v>49</v>
      </c>
      <c r="C36" s="13">
        <v>62</v>
      </c>
      <c r="D36" s="13">
        <v>74</v>
      </c>
      <c r="E36" s="13">
        <v>57</v>
      </c>
      <c r="F36" s="13">
        <v>106</v>
      </c>
      <c r="G36" s="13">
        <v>100</v>
      </c>
      <c r="H36" s="13">
        <f t="shared" si="6"/>
        <v>448</v>
      </c>
    </row>
    <row r="37" spans="1:8" x14ac:dyDescent="0.3">
      <c r="A37" s="9" t="s">
        <v>31</v>
      </c>
      <c r="B37" s="12">
        <f>SUM(B2,B9,B16)</f>
        <v>614016</v>
      </c>
      <c r="C37" s="12">
        <f t="shared" ref="C37:H37" si="31">SUM(C2,C9,C16)</f>
        <v>698095</v>
      </c>
      <c r="D37" s="12">
        <f t="shared" si="31"/>
        <v>748742</v>
      </c>
      <c r="E37" s="12">
        <f t="shared" si="31"/>
        <v>605709</v>
      </c>
      <c r="F37" s="12">
        <f t="shared" si="31"/>
        <v>917348</v>
      </c>
      <c r="G37" s="12">
        <f t="shared" si="31"/>
        <v>997763</v>
      </c>
      <c r="H37" s="12">
        <f t="shared" si="31"/>
        <v>4581673</v>
      </c>
    </row>
    <row r="38" spans="1:8" x14ac:dyDescent="0.3">
      <c r="A38" s="9" t="s">
        <v>32</v>
      </c>
      <c r="B38" s="12">
        <f>SUM(B23,B30)</f>
        <v>25728</v>
      </c>
      <c r="C38" s="12">
        <f t="shared" ref="C38:H38" si="32">SUM(C23,C30)</f>
        <v>32143</v>
      </c>
      <c r="D38" s="12">
        <f t="shared" si="32"/>
        <v>31648</v>
      </c>
      <c r="E38" s="12">
        <f t="shared" si="32"/>
        <v>24031</v>
      </c>
      <c r="F38" s="12">
        <f t="shared" si="32"/>
        <v>45899</v>
      </c>
      <c r="G38" s="12">
        <f t="shared" si="32"/>
        <v>50700</v>
      </c>
      <c r="H38" s="12">
        <f t="shared" si="32"/>
        <v>210149</v>
      </c>
    </row>
    <row r="39" spans="1:8" x14ac:dyDescent="0.3">
      <c r="A39" s="9" t="s">
        <v>30</v>
      </c>
      <c r="B39" s="12">
        <f>SUM(B37:B38)</f>
        <v>639744</v>
      </c>
      <c r="C39" s="12">
        <f t="shared" ref="C39:H39" si="33">SUM(C37:C38)</f>
        <v>730238</v>
      </c>
      <c r="D39" s="12">
        <f t="shared" si="33"/>
        <v>780390</v>
      </c>
      <c r="E39" s="12">
        <f t="shared" si="33"/>
        <v>629740</v>
      </c>
      <c r="F39" s="12">
        <f t="shared" si="33"/>
        <v>963247</v>
      </c>
      <c r="G39" s="12">
        <f t="shared" si="33"/>
        <v>1048463</v>
      </c>
      <c r="H39" s="12">
        <f t="shared" si="33"/>
        <v>4791822</v>
      </c>
    </row>
    <row r="40" spans="1:8" x14ac:dyDescent="0.3">
      <c r="A40" s="2"/>
      <c r="B40" s="4"/>
      <c r="C40" s="4"/>
      <c r="D40" s="4"/>
      <c r="E40" s="4"/>
      <c r="F40" s="4"/>
      <c r="G40" s="4"/>
      <c r="H40" s="4"/>
    </row>
    <row r="41" spans="1:8" x14ac:dyDescent="0.3">
      <c r="A41" s="1"/>
      <c r="B41" s="5"/>
      <c r="C41" s="5"/>
      <c r="D41" s="5"/>
      <c r="E41" s="5"/>
      <c r="F41" s="5"/>
      <c r="G41" s="5"/>
      <c r="H41" s="5"/>
    </row>
    <row r="42" spans="1:8" x14ac:dyDescent="0.3">
      <c r="A42" s="2"/>
      <c r="B42" s="3"/>
      <c r="C42" s="3"/>
      <c r="D42" s="3"/>
      <c r="E42" s="3"/>
      <c r="F42" s="3"/>
      <c r="G42" s="3"/>
      <c r="H42" s="3"/>
    </row>
    <row r="43" spans="1:8" x14ac:dyDescent="0.3">
      <c r="B43" s="3"/>
      <c r="C43" s="3"/>
      <c r="D43" s="3"/>
      <c r="E43" s="3"/>
      <c r="F43" s="3"/>
      <c r="G43" s="3"/>
      <c r="H43" s="3"/>
    </row>
    <row r="44" spans="1:8" x14ac:dyDescent="0.3">
      <c r="B44" s="3"/>
      <c r="C44" s="3"/>
      <c r="D44" s="3"/>
      <c r="E44" s="3"/>
      <c r="F44" s="3"/>
      <c r="G44" s="3"/>
      <c r="H44" s="3"/>
    </row>
    <row r="45" spans="1:8" x14ac:dyDescent="0.3">
      <c r="B45" s="3"/>
      <c r="C45" s="3"/>
      <c r="D45" s="3"/>
      <c r="E45" s="3"/>
      <c r="F45" s="3"/>
      <c r="G45" s="3"/>
      <c r="H45" s="3"/>
    </row>
    <row r="46" spans="1:8" x14ac:dyDescent="0.3">
      <c r="B46" s="3"/>
      <c r="C46" s="3"/>
      <c r="D46" s="3"/>
      <c r="E46" s="3"/>
      <c r="F46" s="3"/>
      <c r="G46" s="3"/>
      <c r="H46" s="3"/>
    </row>
  </sheetData>
  <sortState xmlns:xlrd2="http://schemas.microsoft.com/office/spreadsheetml/2017/richdata2" ref="A2:H46">
    <sortCondition sortBy="cellColor" ref="A2:A46" dxfId="14"/>
    <sortCondition sortBy="cellColor" ref="A2:A46" dxfId="13"/>
    <sortCondition sortBy="cellColor" ref="A2:A46" dxfId="12"/>
    <sortCondition sortBy="cellColor" ref="A2:A46" dxfId="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53675-168F-49F4-BB96-06D9706981F6}">
  <dimension ref="A1:N53"/>
  <sheetViews>
    <sheetView workbookViewId="0">
      <selection activeCell="E46" sqref="E46"/>
    </sheetView>
  </sheetViews>
  <sheetFormatPr defaultRowHeight="14.4" x14ac:dyDescent="0.3"/>
  <cols>
    <col min="1" max="1" width="25" bestFit="1" customWidth="1"/>
    <col min="2" max="13" width="11.44140625" bestFit="1" customWidth="1"/>
    <col min="14" max="14" width="12.33203125" bestFit="1" customWidth="1"/>
  </cols>
  <sheetData>
    <row r="1" spans="1:14" x14ac:dyDescent="0.3">
      <c r="A1" s="8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29</v>
      </c>
    </row>
    <row r="2" spans="1:14" x14ac:dyDescent="0.3">
      <c r="A2" s="9" t="s">
        <v>19</v>
      </c>
      <c r="B2" s="12">
        <f>SUM(B3:B9)</f>
        <v>533936</v>
      </c>
      <c r="C2" s="12">
        <f t="shared" ref="C2:M2" si="0">SUM(C3:C9)</f>
        <v>543239</v>
      </c>
      <c r="D2" s="12">
        <f t="shared" si="0"/>
        <v>268750</v>
      </c>
      <c r="E2" s="12">
        <f t="shared" si="0"/>
        <v>52330</v>
      </c>
      <c r="F2" s="12">
        <f t="shared" si="0"/>
        <v>149247</v>
      </c>
      <c r="G2" s="12">
        <f t="shared" si="0"/>
        <v>289953</v>
      </c>
      <c r="H2" s="12">
        <f t="shared" si="0"/>
        <v>-40086</v>
      </c>
      <c r="I2" s="12">
        <f t="shared" si="0"/>
        <v>-3911</v>
      </c>
      <c r="J2" s="12">
        <f t="shared" si="0"/>
        <v>91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>SUM(B2:M2)</f>
        <v>1793549</v>
      </c>
    </row>
    <row r="3" spans="1:14" x14ac:dyDescent="0.3">
      <c r="A3" s="10" t="s">
        <v>12</v>
      </c>
      <c r="B3" s="13">
        <v>174860</v>
      </c>
      <c r="C3" s="13">
        <v>171710</v>
      </c>
      <c r="D3" s="13">
        <v>79702</v>
      </c>
      <c r="E3" s="13">
        <v>23922</v>
      </c>
      <c r="F3" s="13">
        <v>60748</v>
      </c>
      <c r="G3" s="13">
        <v>116126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f t="shared" ref="N3:N46" si="1">SUM(B3:M3)</f>
        <v>627068</v>
      </c>
    </row>
    <row r="4" spans="1:14" x14ac:dyDescent="0.3">
      <c r="A4" s="10" t="s">
        <v>13</v>
      </c>
      <c r="B4" s="13">
        <v>13000</v>
      </c>
      <c r="C4" s="13">
        <v>17484</v>
      </c>
      <c r="D4" s="13">
        <v>5779</v>
      </c>
      <c r="E4" s="13">
        <v>4861</v>
      </c>
      <c r="F4" s="13">
        <v>4724</v>
      </c>
      <c r="G4" s="13">
        <v>6339</v>
      </c>
      <c r="H4" s="13">
        <v>2291</v>
      </c>
      <c r="I4" s="13">
        <v>107</v>
      </c>
      <c r="J4" s="13">
        <v>91</v>
      </c>
      <c r="K4" s="13">
        <v>0</v>
      </c>
      <c r="L4" s="13">
        <v>0</v>
      </c>
      <c r="M4" s="13">
        <v>0</v>
      </c>
      <c r="N4" s="13">
        <f t="shared" si="1"/>
        <v>54676</v>
      </c>
    </row>
    <row r="5" spans="1:14" x14ac:dyDescent="0.3">
      <c r="A5" s="10" t="s">
        <v>18</v>
      </c>
      <c r="B5" s="13">
        <v>24669</v>
      </c>
      <c r="C5" s="13">
        <v>24517</v>
      </c>
      <c r="D5" s="13">
        <v>7739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f t="shared" si="1"/>
        <v>56925</v>
      </c>
    </row>
    <row r="6" spans="1:14" x14ac:dyDescent="0.3">
      <c r="A6" s="10" t="s">
        <v>14</v>
      </c>
      <c r="B6" s="13">
        <v>218366</v>
      </c>
      <c r="C6" s="13">
        <v>217381</v>
      </c>
      <c r="D6" s="13">
        <v>102675</v>
      </c>
      <c r="E6" s="13">
        <v>19641</v>
      </c>
      <c r="F6" s="13">
        <v>67905</v>
      </c>
      <c r="G6" s="13">
        <v>146654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f t="shared" si="1"/>
        <v>772622</v>
      </c>
    </row>
    <row r="7" spans="1:14" x14ac:dyDescent="0.3">
      <c r="A7" s="10" t="s">
        <v>15</v>
      </c>
      <c r="B7" s="13">
        <v>10259</v>
      </c>
      <c r="C7" s="13">
        <v>9579</v>
      </c>
      <c r="D7" s="13">
        <v>3952</v>
      </c>
      <c r="E7" s="13">
        <v>105</v>
      </c>
      <c r="F7" s="13">
        <v>1380</v>
      </c>
      <c r="G7" s="13">
        <v>2432</v>
      </c>
      <c r="H7" s="13">
        <v>0</v>
      </c>
      <c r="I7" s="13">
        <v>10</v>
      </c>
      <c r="J7" s="13">
        <v>0</v>
      </c>
      <c r="K7" s="13">
        <v>0</v>
      </c>
      <c r="L7" s="13">
        <v>0</v>
      </c>
      <c r="M7" s="13">
        <v>0</v>
      </c>
      <c r="N7" s="13">
        <f t="shared" si="1"/>
        <v>27717</v>
      </c>
    </row>
    <row r="8" spans="1:14" x14ac:dyDescent="0.3">
      <c r="A8" s="10" t="s">
        <v>16</v>
      </c>
      <c r="B8" s="13">
        <v>72954</v>
      </c>
      <c r="C8" s="13">
        <v>83950</v>
      </c>
      <c r="D8" s="13">
        <v>59500</v>
      </c>
      <c r="E8" s="13">
        <v>900</v>
      </c>
      <c r="F8" s="13">
        <v>7400</v>
      </c>
      <c r="G8" s="13">
        <v>8100</v>
      </c>
      <c r="H8" s="13">
        <v>-42378</v>
      </c>
      <c r="I8" s="13">
        <v>-4028</v>
      </c>
      <c r="J8" s="13">
        <v>0</v>
      </c>
      <c r="K8" s="13">
        <v>0</v>
      </c>
      <c r="L8" s="13">
        <v>0</v>
      </c>
      <c r="M8" s="13">
        <v>0</v>
      </c>
      <c r="N8" s="13">
        <f t="shared" si="1"/>
        <v>186398</v>
      </c>
    </row>
    <row r="9" spans="1:14" x14ac:dyDescent="0.3">
      <c r="A9" s="10" t="s">
        <v>17</v>
      </c>
      <c r="B9" s="13">
        <v>19828</v>
      </c>
      <c r="C9" s="13">
        <v>18618</v>
      </c>
      <c r="D9" s="13">
        <v>9403</v>
      </c>
      <c r="E9" s="13">
        <v>2901</v>
      </c>
      <c r="F9" s="13">
        <v>7090</v>
      </c>
      <c r="G9" s="13">
        <v>10302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 t="shared" si="1"/>
        <v>68143</v>
      </c>
    </row>
    <row r="10" spans="1:14" x14ac:dyDescent="0.3">
      <c r="A10" s="9" t="s">
        <v>27</v>
      </c>
      <c r="B10" s="12">
        <f>SUM(B11:B16)</f>
        <v>0</v>
      </c>
      <c r="C10" s="12">
        <f t="shared" ref="C10:M10" si="2">SUM(C11:C16)</f>
        <v>0</v>
      </c>
      <c r="D10" s="12">
        <f t="shared" si="2"/>
        <v>0</v>
      </c>
      <c r="E10" s="12">
        <f t="shared" si="2"/>
        <v>0</v>
      </c>
      <c r="F10" s="12">
        <f t="shared" si="2"/>
        <v>0</v>
      </c>
      <c r="G10" s="12">
        <f t="shared" si="2"/>
        <v>55168</v>
      </c>
      <c r="H10" s="12">
        <f t="shared" si="2"/>
        <v>532515</v>
      </c>
      <c r="I10" s="12">
        <f t="shared" si="2"/>
        <v>502906</v>
      </c>
      <c r="J10" s="12">
        <f t="shared" si="2"/>
        <v>549060</v>
      </c>
      <c r="K10" s="12">
        <f t="shared" si="2"/>
        <v>537316</v>
      </c>
      <c r="L10" s="12">
        <f t="shared" si="2"/>
        <v>336182</v>
      </c>
      <c r="M10" s="12">
        <f t="shared" si="2"/>
        <v>412544</v>
      </c>
      <c r="N10" s="12">
        <f t="shared" si="1"/>
        <v>2925691</v>
      </c>
    </row>
    <row r="11" spans="1:14" x14ac:dyDescent="0.3">
      <c r="A11" s="10" t="s">
        <v>12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177113</v>
      </c>
      <c r="I11" s="13">
        <v>170217</v>
      </c>
      <c r="J11" s="13">
        <v>172007</v>
      </c>
      <c r="K11" s="13">
        <v>161728</v>
      </c>
      <c r="L11" s="13">
        <v>107906</v>
      </c>
      <c r="M11" s="13">
        <v>129508</v>
      </c>
      <c r="N11" s="13">
        <f t="shared" si="1"/>
        <v>918479</v>
      </c>
    </row>
    <row r="12" spans="1:14" x14ac:dyDescent="0.3">
      <c r="A12" s="10" t="s">
        <v>13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6953</v>
      </c>
      <c r="I12" s="13">
        <v>7203</v>
      </c>
      <c r="J12" s="13">
        <v>13482</v>
      </c>
      <c r="K12" s="13">
        <v>10284</v>
      </c>
      <c r="L12" s="13">
        <v>8265</v>
      </c>
      <c r="M12" s="13">
        <v>9733</v>
      </c>
      <c r="N12" s="13">
        <f t="shared" si="1"/>
        <v>55920</v>
      </c>
    </row>
    <row r="13" spans="1:14" x14ac:dyDescent="0.3">
      <c r="A13" s="10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222010</v>
      </c>
      <c r="I13" s="13">
        <v>231896</v>
      </c>
      <c r="J13" s="13">
        <v>272659</v>
      </c>
      <c r="K13" s="13">
        <v>279567</v>
      </c>
      <c r="L13" s="13">
        <v>176567</v>
      </c>
      <c r="M13" s="13">
        <v>222331</v>
      </c>
      <c r="N13" s="13">
        <f t="shared" si="1"/>
        <v>1405030</v>
      </c>
    </row>
    <row r="14" spans="1:14" x14ac:dyDescent="0.3">
      <c r="A14" s="10" t="s">
        <v>15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918</v>
      </c>
      <c r="H14" s="13">
        <v>26599</v>
      </c>
      <c r="I14" s="13">
        <v>10426</v>
      </c>
      <c r="J14" s="13">
        <v>8782</v>
      </c>
      <c r="K14" s="13">
        <v>6876</v>
      </c>
      <c r="L14" s="13">
        <v>4044</v>
      </c>
      <c r="M14" s="13">
        <v>3773</v>
      </c>
      <c r="N14" s="13">
        <f t="shared" si="1"/>
        <v>61418</v>
      </c>
    </row>
    <row r="15" spans="1:14" x14ac:dyDescent="0.3">
      <c r="A15" s="10" t="s">
        <v>16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54250</v>
      </c>
      <c r="H15" s="13">
        <v>85300</v>
      </c>
      <c r="I15" s="13">
        <v>70450</v>
      </c>
      <c r="J15" s="13">
        <v>67950</v>
      </c>
      <c r="K15" s="13">
        <v>66800</v>
      </c>
      <c r="L15" s="13">
        <v>30900</v>
      </c>
      <c r="M15" s="13">
        <v>36550</v>
      </c>
      <c r="N15" s="13">
        <f t="shared" si="1"/>
        <v>412200</v>
      </c>
    </row>
    <row r="16" spans="1:14" x14ac:dyDescent="0.3">
      <c r="A16" s="10" t="s">
        <v>17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14540</v>
      </c>
      <c r="I16" s="13">
        <v>12714</v>
      </c>
      <c r="J16" s="13">
        <v>14180</v>
      </c>
      <c r="K16" s="13">
        <v>12061</v>
      </c>
      <c r="L16" s="13">
        <v>8500</v>
      </c>
      <c r="M16" s="13">
        <v>10649</v>
      </c>
      <c r="N16" s="13">
        <f t="shared" si="1"/>
        <v>72644</v>
      </c>
    </row>
    <row r="17" spans="1:14" x14ac:dyDescent="0.3">
      <c r="A17" s="9" t="s">
        <v>25</v>
      </c>
      <c r="B17" s="12">
        <f>SUM(B18:B24)</f>
        <v>394228</v>
      </c>
      <c r="C17" s="12">
        <f t="shared" ref="C17" si="3">SUM(C18:C24)</f>
        <v>411108</v>
      </c>
      <c r="D17" s="12">
        <f t="shared" ref="D17" si="4">SUM(D18:D24)</f>
        <v>210173</v>
      </c>
      <c r="E17" s="12">
        <f t="shared" ref="E17" si="5">SUM(E18:E24)</f>
        <v>38942</v>
      </c>
      <c r="F17" s="12">
        <f t="shared" ref="F17" si="6">SUM(F18:F24)</f>
        <v>114024</v>
      </c>
      <c r="G17" s="12">
        <f t="shared" ref="G17" si="7">SUM(G18:G24)</f>
        <v>273638</v>
      </c>
      <c r="H17" s="12">
        <f t="shared" ref="H17" si="8">SUM(H18:H24)</f>
        <v>252213</v>
      </c>
      <c r="I17" s="12">
        <f t="shared" ref="I17" si="9">SUM(I18:I24)</f>
        <v>249554</v>
      </c>
      <c r="J17" s="12">
        <f t="shared" ref="J17" si="10">SUM(J18:J24)</f>
        <v>275215</v>
      </c>
      <c r="K17" s="12">
        <f t="shared" ref="K17" si="11">SUM(K18:K24)</f>
        <v>244664</v>
      </c>
      <c r="L17" s="12">
        <f t="shared" ref="L17" si="12">SUM(L18:L24)</f>
        <v>151282</v>
      </c>
      <c r="M17" s="12">
        <f t="shared" ref="M17" si="13">SUM(M18:M24)</f>
        <v>182190</v>
      </c>
      <c r="N17" s="12">
        <f t="shared" si="1"/>
        <v>2797231</v>
      </c>
    </row>
    <row r="18" spans="1:14" x14ac:dyDescent="0.3">
      <c r="A18" s="10" t="s">
        <v>12</v>
      </c>
      <c r="B18" s="13">
        <v>126720</v>
      </c>
      <c r="C18" s="13">
        <v>126651</v>
      </c>
      <c r="D18" s="13">
        <v>60158</v>
      </c>
      <c r="E18" s="13">
        <v>17092</v>
      </c>
      <c r="F18" s="13">
        <v>44145</v>
      </c>
      <c r="G18" s="13">
        <v>86124</v>
      </c>
      <c r="H18" s="13">
        <v>91504</v>
      </c>
      <c r="I18" s="13">
        <v>83055</v>
      </c>
      <c r="J18" s="13">
        <v>86008</v>
      </c>
      <c r="K18" s="13">
        <v>76305</v>
      </c>
      <c r="L18" s="13">
        <v>48658</v>
      </c>
      <c r="M18" s="13">
        <v>56208</v>
      </c>
      <c r="N18" s="13">
        <f t="shared" si="1"/>
        <v>902628</v>
      </c>
    </row>
    <row r="19" spans="1:14" x14ac:dyDescent="0.3">
      <c r="A19" s="10" t="s">
        <v>13</v>
      </c>
      <c r="B19" s="13">
        <v>8937</v>
      </c>
      <c r="C19" s="13">
        <v>10683</v>
      </c>
      <c r="D19" s="13">
        <v>3722</v>
      </c>
      <c r="E19" s="13">
        <v>2278</v>
      </c>
      <c r="F19" s="13">
        <v>2455</v>
      </c>
      <c r="G19" s="13">
        <v>3182</v>
      </c>
      <c r="H19" s="13">
        <v>5109</v>
      </c>
      <c r="I19" s="13">
        <v>5077</v>
      </c>
      <c r="J19" s="13">
        <v>5147</v>
      </c>
      <c r="K19" s="13">
        <v>3731</v>
      </c>
      <c r="L19" s="13">
        <v>2767</v>
      </c>
      <c r="M19" s="13">
        <v>3097</v>
      </c>
      <c r="N19" s="13">
        <f t="shared" si="1"/>
        <v>56185</v>
      </c>
    </row>
    <row r="20" spans="1:14" x14ac:dyDescent="0.3">
      <c r="A20" s="10" t="s">
        <v>18</v>
      </c>
      <c r="B20" s="13">
        <v>38047</v>
      </c>
      <c r="C20" s="13">
        <v>36140</v>
      </c>
      <c r="D20" s="13">
        <v>11522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f t="shared" si="1"/>
        <v>85709</v>
      </c>
    </row>
    <row r="21" spans="1:14" x14ac:dyDescent="0.3">
      <c r="A21" s="10" t="s">
        <v>14</v>
      </c>
      <c r="B21" s="13">
        <v>156918</v>
      </c>
      <c r="C21" s="13">
        <v>157402</v>
      </c>
      <c r="D21" s="13">
        <v>76275</v>
      </c>
      <c r="E21" s="13">
        <v>17193</v>
      </c>
      <c r="F21" s="13">
        <v>57518</v>
      </c>
      <c r="G21" s="13">
        <v>120806</v>
      </c>
      <c r="H21" s="13">
        <v>110139</v>
      </c>
      <c r="I21" s="13">
        <v>109056</v>
      </c>
      <c r="J21" s="13">
        <v>130394</v>
      </c>
      <c r="K21" s="13">
        <v>124049</v>
      </c>
      <c r="L21" s="13">
        <v>81659</v>
      </c>
      <c r="M21" s="13">
        <v>99507</v>
      </c>
      <c r="N21" s="13">
        <f t="shared" si="1"/>
        <v>1240916</v>
      </c>
    </row>
    <row r="22" spans="1:14" x14ac:dyDescent="0.3">
      <c r="A22" s="10" t="s">
        <v>15</v>
      </c>
      <c r="B22" s="13">
        <v>11038</v>
      </c>
      <c r="C22" s="13">
        <v>9797</v>
      </c>
      <c r="D22" s="13">
        <v>3923</v>
      </c>
      <c r="E22" s="13">
        <v>97</v>
      </c>
      <c r="F22" s="13">
        <v>1486</v>
      </c>
      <c r="G22" s="13">
        <v>3424</v>
      </c>
      <c r="H22" s="13">
        <v>25713</v>
      </c>
      <c r="I22" s="13">
        <v>7674</v>
      </c>
      <c r="J22" s="13">
        <v>7329</v>
      </c>
      <c r="K22" s="13">
        <v>5180</v>
      </c>
      <c r="L22" s="13">
        <v>4051</v>
      </c>
      <c r="M22" s="13">
        <v>2810</v>
      </c>
      <c r="N22" s="13">
        <f t="shared" si="1"/>
        <v>82522</v>
      </c>
    </row>
    <row r="23" spans="1:14" x14ac:dyDescent="0.3">
      <c r="A23" s="10" t="s">
        <v>16</v>
      </c>
      <c r="B23" s="13">
        <v>40297</v>
      </c>
      <c r="C23" s="13">
        <v>58350</v>
      </c>
      <c r="D23" s="13">
        <v>48750</v>
      </c>
      <c r="E23" s="13">
        <v>700</v>
      </c>
      <c r="F23" s="13">
        <v>4450</v>
      </c>
      <c r="G23" s="13">
        <v>53850</v>
      </c>
      <c r="H23" s="13">
        <v>12732</v>
      </c>
      <c r="I23" s="13">
        <v>38872</v>
      </c>
      <c r="J23" s="13">
        <v>39700</v>
      </c>
      <c r="K23" s="13">
        <v>30100</v>
      </c>
      <c r="L23" s="13">
        <v>10650</v>
      </c>
      <c r="M23" s="13">
        <v>16400</v>
      </c>
      <c r="N23" s="13">
        <f t="shared" si="1"/>
        <v>354851</v>
      </c>
    </row>
    <row r="24" spans="1:14" x14ac:dyDescent="0.3">
      <c r="A24" s="10" t="s">
        <v>17</v>
      </c>
      <c r="B24" s="13">
        <v>12271</v>
      </c>
      <c r="C24" s="13">
        <v>12085</v>
      </c>
      <c r="D24" s="13">
        <v>5823</v>
      </c>
      <c r="E24" s="13">
        <v>1582</v>
      </c>
      <c r="F24" s="13">
        <v>3970</v>
      </c>
      <c r="G24" s="13">
        <v>6252</v>
      </c>
      <c r="H24" s="13">
        <v>7016</v>
      </c>
      <c r="I24" s="13">
        <v>5820</v>
      </c>
      <c r="J24" s="13">
        <v>6637</v>
      </c>
      <c r="K24" s="13">
        <v>5299</v>
      </c>
      <c r="L24" s="13">
        <v>3497</v>
      </c>
      <c r="M24" s="13">
        <v>4168</v>
      </c>
      <c r="N24" s="13">
        <f t="shared" si="1"/>
        <v>74420</v>
      </c>
    </row>
    <row r="25" spans="1:14" x14ac:dyDescent="0.3">
      <c r="A25" s="9" t="s">
        <v>26</v>
      </c>
      <c r="B25" s="12">
        <f>SUM(B26:B32)</f>
        <v>11379</v>
      </c>
      <c r="C25" s="12">
        <f t="shared" ref="C25" si="14">SUM(C26:C32)</f>
        <v>12693</v>
      </c>
      <c r="D25" s="12">
        <f t="shared" ref="D25" si="15">SUM(D26:D32)</f>
        <v>5454</v>
      </c>
      <c r="E25" s="12">
        <f t="shared" ref="E25" si="16">SUM(E26:E32)</f>
        <v>1464</v>
      </c>
      <c r="F25" s="12">
        <f t="shared" ref="F25" si="17">SUM(F26:F32)</f>
        <v>4206</v>
      </c>
      <c r="G25" s="12">
        <f t="shared" ref="G25" si="18">SUM(G26:G32)</f>
        <v>14323</v>
      </c>
      <c r="H25" s="12">
        <f t="shared" ref="H25" si="19">SUM(H26:H32)</f>
        <v>3776</v>
      </c>
      <c r="I25" s="12">
        <f t="shared" ref="I25" si="20">SUM(I26:I32)</f>
        <v>21282</v>
      </c>
      <c r="J25" s="12">
        <f t="shared" ref="J25" si="21">SUM(J26:J32)</f>
        <v>17708</v>
      </c>
      <c r="K25" s="12">
        <f t="shared" ref="K25" si="22">SUM(K26:K32)</f>
        <v>15890</v>
      </c>
      <c r="L25" s="12">
        <f t="shared" ref="L25" si="23">SUM(L26:L32)</f>
        <v>11192</v>
      </c>
      <c r="M25" s="12">
        <f t="shared" ref="M25" si="24">SUM(M26:M32)</f>
        <v>12906</v>
      </c>
      <c r="N25" s="12">
        <f t="shared" si="1"/>
        <v>132273</v>
      </c>
    </row>
    <row r="26" spans="1:14" x14ac:dyDescent="0.3">
      <c r="A26" s="10" t="s">
        <v>12</v>
      </c>
      <c r="B26" s="13">
        <v>3552</v>
      </c>
      <c r="C26" s="13">
        <v>3626</v>
      </c>
      <c r="D26" s="13">
        <v>1716</v>
      </c>
      <c r="E26" s="13">
        <v>552</v>
      </c>
      <c r="F26" s="13">
        <v>1634</v>
      </c>
      <c r="G26" s="13">
        <v>2964</v>
      </c>
      <c r="H26" s="13">
        <v>5248</v>
      </c>
      <c r="I26" s="13">
        <v>5396</v>
      </c>
      <c r="J26" s="13">
        <v>5231</v>
      </c>
      <c r="K26" s="13">
        <v>4802</v>
      </c>
      <c r="L26" s="13">
        <v>3141</v>
      </c>
      <c r="M26" s="13">
        <v>3763</v>
      </c>
      <c r="N26" s="13">
        <f t="shared" si="1"/>
        <v>41625</v>
      </c>
    </row>
    <row r="27" spans="1:14" x14ac:dyDescent="0.3">
      <c r="A27" s="10" t="s">
        <v>13</v>
      </c>
      <c r="B27" s="13">
        <v>254</v>
      </c>
      <c r="C27" s="13">
        <v>310</v>
      </c>
      <c r="D27" s="13">
        <v>94</v>
      </c>
      <c r="E27" s="13">
        <v>78</v>
      </c>
      <c r="F27" s="13">
        <v>95</v>
      </c>
      <c r="G27" s="13">
        <v>113</v>
      </c>
      <c r="H27" s="13">
        <v>344</v>
      </c>
      <c r="I27" s="13">
        <v>4545</v>
      </c>
      <c r="J27" s="13">
        <v>258</v>
      </c>
      <c r="K27" s="13">
        <v>539</v>
      </c>
      <c r="L27" s="13">
        <v>160</v>
      </c>
      <c r="M27" s="13">
        <v>195</v>
      </c>
      <c r="N27" s="13">
        <f t="shared" si="1"/>
        <v>6985</v>
      </c>
    </row>
    <row r="28" spans="1:14" x14ac:dyDescent="0.3">
      <c r="A28" s="10" t="s">
        <v>18</v>
      </c>
      <c r="B28" s="13">
        <v>2247</v>
      </c>
      <c r="C28" s="13">
        <v>2057</v>
      </c>
      <c r="D28" s="13">
        <v>673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f t="shared" si="1"/>
        <v>4977</v>
      </c>
    </row>
    <row r="29" spans="1:14" x14ac:dyDescent="0.3">
      <c r="A29" s="10" t="s">
        <v>14</v>
      </c>
      <c r="B29" s="13">
        <v>4947</v>
      </c>
      <c r="C29" s="13">
        <v>5260</v>
      </c>
      <c r="D29" s="13">
        <v>2684</v>
      </c>
      <c r="E29" s="13">
        <v>821</v>
      </c>
      <c r="F29" s="13">
        <v>2402</v>
      </c>
      <c r="G29" s="13">
        <v>4784</v>
      </c>
      <c r="H29" s="13">
        <v>8700</v>
      </c>
      <c r="I29" s="13">
        <v>9479</v>
      </c>
      <c r="J29" s="13">
        <v>10971</v>
      </c>
      <c r="K29" s="13">
        <v>9942</v>
      </c>
      <c r="L29" s="13">
        <v>7219</v>
      </c>
      <c r="M29" s="13">
        <v>8808</v>
      </c>
      <c r="N29" s="13">
        <f t="shared" si="1"/>
        <v>76017</v>
      </c>
    </row>
    <row r="30" spans="1:14" x14ac:dyDescent="0.3">
      <c r="A30" s="10" t="s">
        <v>15</v>
      </c>
      <c r="B30" s="13">
        <v>237</v>
      </c>
      <c r="C30" s="13">
        <v>174</v>
      </c>
      <c r="D30" s="13">
        <v>147</v>
      </c>
      <c r="E30" s="13">
        <v>1</v>
      </c>
      <c r="F30" s="13">
        <v>38</v>
      </c>
      <c r="G30" s="13">
        <v>95</v>
      </c>
      <c r="H30" s="13">
        <v>960</v>
      </c>
      <c r="I30" s="13">
        <v>206</v>
      </c>
      <c r="J30" s="13">
        <v>547</v>
      </c>
      <c r="K30" s="13">
        <v>131</v>
      </c>
      <c r="L30" s="13">
        <v>402</v>
      </c>
      <c r="M30" s="13">
        <v>64</v>
      </c>
      <c r="N30" s="13">
        <f t="shared" si="1"/>
        <v>3002</v>
      </c>
    </row>
    <row r="31" spans="1:14" x14ac:dyDescent="0.3">
      <c r="A31" s="10" t="s">
        <v>16</v>
      </c>
      <c r="B31" s="13">
        <v>60</v>
      </c>
      <c r="C31" s="13">
        <v>1155</v>
      </c>
      <c r="D31" s="13">
        <v>70</v>
      </c>
      <c r="E31" s="13">
        <v>0</v>
      </c>
      <c r="F31" s="13">
        <v>0</v>
      </c>
      <c r="G31" s="13">
        <v>6310</v>
      </c>
      <c r="H31" s="13">
        <v>-11604</v>
      </c>
      <c r="I31" s="13">
        <v>1565</v>
      </c>
      <c r="J31" s="13">
        <v>570</v>
      </c>
      <c r="K31" s="13">
        <v>380</v>
      </c>
      <c r="L31" s="13">
        <v>200</v>
      </c>
      <c r="M31" s="13">
        <v>0</v>
      </c>
      <c r="N31" s="13">
        <f t="shared" si="1"/>
        <v>-1294</v>
      </c>
    </row>
    <row r="32" spans="1:14" x14ac:dyDescent="0.3">
      <c r="A32" s="10" t="s">
        <v>17</v>
      </c>
      <c r="B32" s="13">
        <v>82</v>
      </c>
      <c r="C32" s="13">
        <v>111</v>
      </c>
      <c r="D32" s="13">
        <v>70</v>
      </c>
      <c r="E32" s="13">
        <v>12</v>
      </c>
      <c r="F32" s="13">
        <v>37</v>
      </c>
      <c r="G32" s="13">
        <v>57</v>
      </c>
      <c r="H32" s="13">
        <v>128</v>
      </c>
      <c r="I32" s="13">
        <v>91</v>
      </c>
      <c r="J32" s="13">
        <v>131</v>
      </c>
      <c r="K32" s="13">
        <v>96</v>
      </c>
      <c r="L32" s="13">
        <v>70</v>
      </c>
      <c r="M32" s="13">
        <v>76</v>
      </c>
      <c r="N32" s="13">
        <f t="shared" si="1"/>
        <v>961</v>
      </c>
    </row>
    <row r="33" spans="1:14" x14ac:dyDescent="0.3">
      <c r="A33" s="9" t="s">
        <v>21</v>
      </c>
      <c r="B33" s="12">
        <f>SUM(B34:B39)</f>
        <v>51026</v>
      </c>
      <c r="C33" s="12">
        <f t="shared" ref="C33" si="25">SUM(C34:C39)</f>
        <v>56971</v>
      </c>
      <c r="D33" s="12">
        <f t="shared" ref="D33" si="26">SUM(D34:D39)</f>
        <v>25912</v>
      </c>
      <c r="E33" s="12">
        <f t="shared" ref="E33" si="27">SUM(E34:E39)</f>
        <v>3377</v>
      </c>
      <c r="F33" s="12">
        <f t="shared" ref="F33" si="28">SUM(F34:F39)</f>
        <v>13648</v>
      </c>
      <c r="G33" s="12">
        <f t="shared" ref="G33" si="29">SUM(G34:G39)</f>
        <v>41365</v>
      </c>
      <c r="H33" s="12">
        <f t="shared" ref="H33" si="30">SUM(H34:H39)</f>
        <v>42814</v>
      </c>
      <c r="I33" s="12">
        <f t="shared" ref="I33" si="31">SUM(I34:I39)</f>
        <v>55049</v>
      </c>
      <c r="J33" s="12">
        <f t="shared" ref="J33" si="32">SUM(J34:J39)</f>
        <v>45238</v>
      </c>
      <c r="K33" s="12">
        <f t="shared" ref="K33" si="33">SUM(K34:K39)</f>
        <v>35188</v>
      </c>
      <c r="L33" s="12">
        <f t="shared" ref="L33" si="34">SUM(L34:L39)</f>
        <v>16993</v>
      </c>
      <c r="M33" s="12">
        <f t="shared" ref="M33" si="35">SUM(M34:M39)</f>
        <v>22423</v>
      </c>
      <c r="N33" s="12">
        <f t="shared" si="1"/>
        <v>410004</v>
      </c>
    </row>
    <row r="34" spans="1:14" x14ac:dyDescent="0.3">
      <c r="A34" s="10" t="s">
        <v>12</v>
      </c>
      <c r="B34" s="13">
        <v>23459</v>
      </c>
      <c r="C34" s="13">
        <v>26369</v>
      </c>
      <c r="D34" s="13">
        <v>9405</v>
      </c>
      <c r="E34" s="13">
        <v>1940</v>
      </c>
      <c r="F34" s="13">
        <v>7028</v>
      </c>
      <c r="G34" s="13">
        <v>16940</v>
      </c>
      <c r="H34" s="13">
        <v>23364</v>
      </c>
      <c r="I34" s="13">
        <v>23084</v>
      </c>
      <c r="J34" s="13">
        <v>18927</v>
      </c>
      <c r="K34" s="13">
        <v>13457</v>
      </c>
      <c r="L34" s="13">
        <v>6524</v>
      </c>
      <c r="M34" s="13">
        <v>8999</v>
      </c>
      <c r="N34" s="13">
        <f t="shared" si="1"/>
        <v>179496</v>
      </c>
    </row>
    <row r="35" spans="1:14" x14ac:dyDescent="0.3">
      <c r="A35" s="10" t="s">
        <v>13</v>
      </c>
      <c r="B35" s="13">
        <v>532</v>
      </c>
      <c r="C35" s="13">
        <v>601</v>
      </c>
      <c r="D35" s="13">
        <v>170</v>
      </c>
      <c r="E35" s="13">
        <v>125</v>
      </c>
      <c r="F35" s="13">
        <v>170</v>
      </c>
      <c r="G35" s="13">
        <v>217</v>
      </c>
      <c r="H35" s="13">
        <v>510</v>
      </c>
      <c r="I35" s="13">
        <v>349</v>
      </c>
      <c r="J35" s="13">
        <v>299</v>
      </c>
      <c r="K35" s="13">
        <v>173</v>
      </c>
      <c r="L35" s="13">
        <v>116</v>
      </c>
      <c r="M35" s="13">
        <v>169</v>
      </c>
      <c r="N35" s="13">
        <f t="shared" si="1"/>
        <v>3431</v>
      </c>
    </row>
    <row r="36" spans="1:14" x14ac:dyDescent="0.3">
      <c r="A36" s="10" t="s">
        <v>14</v>
      </c>
      <c r="B36" s="13">
        <v>15729</v>
      </c>
      <c r="C36" s="13">
        <v>17792</v>
      </c>
      <c r="D36" s="13">
        <v>7494</v>
      </c>
      <c r="E36" s="13">
        <v>1080</v>
      </c>
      <c r="F36" s="13">
        <v>5237</v>
      </c>
      <c r="G36" s="13">
        <v>13537</v>
      </c>
      <c r="H36" s="13">
        <v>17890</v>
      </c>
      <c r="I36" s="13">
        <v>18551</v>
      </c>
      <c r="J36" s="13">
        <v>19785</v>
      </c>
      <c r="K36" s="13">
        <v>16992</v>
      </c>
      <c r="L36" s="13">
        <v>8068</v>
      </c>
      <c r="M36" s="13">
        <v>11462</v>
      </c>
      <c r="N36" s="13">
        <f t="shared" si="1"/>
        <v>153617</v>
      </c>
    </row>
    <row r="37" spans="1:14" x14ac:dyDescent="0.3">
      <c r="A37" s="10" t="s">
        <v>15</v>
      </c>
      <c r="B37" s="13">
        <v>1870</v>
      </c>
      <c r="C37" s="13">
        <v>2204</v>
      </c>
      <c r="D37" s="13">
        <v>875</v>
      </c>
      <c r="E37" s="13">
        <v>12</v>
      </c>
      <c r="F37" s="13">
        <v>289</v>
      </c>
      <c r="G37" s="13">
        <v>745</v>
      </c>
      <c r="H37" s="13">
        <v>2954</v>
      </c>
      <c r="I37" s="13">
        <v>1913</v>
      </c>
      <c r="J37" s="13">
        <v>1131</v>
      </c>
      <c r="K37" s="13">
        <v>800</v>
      </c>
      <c r="L37" s="13">
        <v>351</v>
      </c>
      <c r="M37" s="13">
        <v>491</v>
      </c>
      <c r="N37" s="13">
        <f t="shared" si="1"/>
        <v>13635</v>
      </c>
    </row>
    <row r="38" spans="1:14" x14ac:dyDescent="0.3">
      <c r="A38" s="10" t="s">
        <v>16</v>
      </c>
      <c r="B38" s="13">
        <v>7551</v>
      </c>
      <c r="C38" s="13">
        <v>8001</v>
      </c>
      <c r="D38" s="13">
        <v>7096</v>
      </c>
      <c r="E38" s="13">
        <v>10</v>
      </c>
      <c r="F38" s="13">
        <v>290</v>
      </c>
      <c r="G38" s="13">
        <v>8800</v>
      </c>
      <c r="H38" s="13">
        <v>-3232</v>
      </c>
      <c r="I38" s="13">
        <v>9975</v>
      </c>
      <c r="J38" s="13">
        <v>3985</v>
      </c>
      <c r="K38" s="13">
        <v>2890</v>
      </c>
      <c r="L38" s="13">
        <v>1450</v>
      </c>
      <c r="M38" s="13">
        <v>690</v>
      </c>
      <c r="N38" s="13">
        <f t="shared" si="1"/>
        <v>47506</v>
      </c>
    </row>
    <row r="39" spans="1:14" x14ac:dyDescent="0.3">
      <c r="A39" s="10" t="s">
        <v>17</v>
      </c>
      <c r="B39" s="13">
        <v>1885</v>
      </c>
      <c r="C39" s="13">
        <v>2004</v>
      </c>
      <c r="D39" s="13">
        <v>872</v>
      </c>
      <c r="E39" s="13">
        <v>210</v>
      </c>
      <c r="F39" s="13">
        <v>634</v>
      </c>
      <c r="G39" s="13">
        <v>1126</v>
      </c>
      <c r="H39" s="13">
        <v>1328</v>
      </c>
      <c r="I39" s="13">
        <v>1177</v>
      </c>
      <c r="J39" s="13">
        <v>1111</v>
      </c>
      <c r="K39" s="13">
        <v>876</v>
      </c>
      <c r="L39" s="13">
        <v>484</v>
      </c>
      <c r="M39" s="13">
        <v>612</v>
      </c>
      <c r="N39" s="13">
        <f t="shared" si="1"/>
        <v>12319</v>
      </c>
    </row>
    <row r="40" spans="1:14" x14ac:dyDescent="0.3">
      <c r="A40" s="9" t="s">
        <v>24</v>
      </c>
      <c r="B40" s="12">
        <f>SUM(B41:B46)</f>
        <v>5342</v>
      </c>
      <c r="C40" s="12">
        <f t="shared" ref="C40" si="36">SUM(C41:C46)</f>
        <v>5645</v>
      </c>
      <c r="D40" s="12">
        <f t="shared" ref="D40" si="37">SUM(D41:D46)</f>
        <v>3276</v>
      </c>
      <c r="E40" s="12">
        <f t="shared" ref="E40" si="38">SUM(E41:E46)</f>
        <v>682</v>
      </c>
      <c r="F40" s="12">
        <f t="shared" ref="F40" si="39">SUM(F41:F46)</f>
        <v>1343</v>
      </c>
      <c r="G40" s="12">
        <f t="shared" ref="G40" si="40">SUM(G41:G46)</f>
        <v>3147</v>
      </c>
      <c r="H40" s="12">
        <f t="shared" ref="H40" si="41">SUM(H41:H46)</f>
        <v>1992</v>
      </c>
      <c r="I40" s="12">
        <f t="shared" ref="I40" si="42">SUM(I41:I46)</f>
        <v>3996</v>
      </c>
      <c r="J40" s="12">
        <f t="shared" ref="J40" si="43">SUM(J41:J46)</f>
        <v>4779</v>
      </c>
      <c r="K40" s="12">
        <f t="shared" ref="K40" si="44">SUM(K41:K46)</f>
        <v>3585</v>
      </c>
      <c r="L40" s="12">
        <f t="shared" ref="L40" si="45">SUM(L41:L46)</f>
        <v>2128</v>
      </c>
      <c r="M40" s="12">
        <f t="shared" ref="M40" si="46">SUM(M41:M46)</f>
        <v>1984</v>
      </c>
      <c r="N40" s="12">
        <f t="shared" si="1"/>
        <v>37899</v>
      </c>
    </row>
    <row r="41" spans="1:14" x14ac:dyDescent="0.3">
      <c r="A41" s="10" t="s">
        <v>12</v>
      </c>
      <c r="B41" s="13">
        <v>2491</v>
      </c>
      <c r="C41" s="13">
        <v>2668</v>
      </c>
      <c r="D41" s="13">
        <v>1482</v>
      </c>
      <c r="E41" s="13">
        <v>455</v>
      </c>
      <c r="F41" s="13">
        <v>681</v>
      </c>
      <c r="G41" s="13">
        <v>1367</v>
      </c>
      <c r="H41" s="13">
        <v>1797</v>
      </c>
      <c r="I41" s="13">
        <v>1861</v>
      </c>
      <c r="J41" s="13">
        <v>2227</v>
      </c>
      <c r="K41" s="13">
        <v>1675</v>
      </c>
      <c r="L41" s="13">
        <v>959</v>
      </c>
      <c r="M41" s="13">
        <v>902</v>
      </c>
      <c r="N41" s="13">
        <f t="shared" si="1"/>
        <v>18565</v>
      </c>
    </row>
    <row r="42" spans="1:14" x14ac:dyDescent="0.3">
      <c r="A42" s="10" t="s">
        <v>13</v>
      </c>
      <c r="B42" s="13">
        <v>2</v>
      </c>
      <c r="C42" s="13">
        <v>4</v>
      </c>
      <c r="D42" s="13">
        <v>2</v>
      </c>
      <c r="E42" s="13">
        <v>0</v>
      </c>
      <c r="F42" s="13">
        <v>1</v>
      </c>
      <c r="G42" s="13">
        <v>0</v>
      </c>
      <c r="H42" s="13">
        <v>25</v>
      </c>
      <c r="I42" s="13">
        <v>1</v>
      </c>
      <c r="J42" s="13">
        <v>1</v>
      </c>
      <c r="K42" s="13">
        <v>0</v>
      </c>
      <c r="L42" s="13">
        <v>1</v>
      </c>
      <c r="M42" s="13">
        <v>0</v>
      </c>
      <c r="N42" s="13">
        <f t="shared" si="1"/>
        <v>37</v>
      </c>
    </row>
    <row r="43" spans="1:14" x14ac:dyDescent="0.3">
      <c r="A43" s="10" t="s">
        <v>14</v>
      </c>
      <c r="B43" s="13">
        <v>2160</v>
      </c>
      <c r="C43" s="13">
        <v>2303</v>
      </c>
      <c r="D43" s="13">
        <v>1329</v>
      </c>
      <c r="E43" s="13">
        <v>190</v>
      </c>
      <c r="F43" s="13">
        <v>563</v>
      </c>
      <c r="G43" s="13">
        <v>1136</v>
      </c>
      <c r="H43" s="13">
        <v>1425</v>
      </c>
      <c r="I43" s="13">
        <v>1665</v>
      </c>
      <c r="J43" s="13">
        <v>2061</v>
      </c>
      <c r="K43" s="13">
        <v>1625</v>
      </c>
      <c r="L43" s="13">
        <v>1030</v>
      </c>
      <c r="M43" s="13">
        <v>958</v>
      </c>
      <c r="N43" s="13">
        <f t="shared" si="1"/>
        <v>16445</v>
      </c>
    </row>
    <row r="44" spans="1:14" x14ac:dyDescent="0.3">
      <c r="A44" s="10" t="s">
        <v>15</v>
      </c>
      <c r="B44" s="13">
        <v>394</v>
      </c>
      <c r="C44" s="13">
        <v>389</v>
      </c>
      <c r="D44" s="13">
        <v>219</v>
      </c>
      <c r="E44" s="13">
        <v>1</v>
      </c>
      <c r="F44" s="13">
        <v>48</v>
      </c>
      <c r="G44" s="13">
        <v>114</v>
      </c>
      <c r="H44" s="13">
        <v>372</v>
      </c>
      <c r="I44" s="13">
        <v>229</v>
      </c>
      <c r="J44" s="13">
        <v>257</v>
      </c>
      <c r="K44" s="13">
        <v>151</v>
      </c>
      <c r="L44" s="13">
        <v>68</v>
      </c>
      <c r="M44" s="13">
        <v>72</v>
      </c>
      <c r="N44" s="13">
        <f t="shared" si="1"/>
        <v>2314</v>
      </c>
    </row>
    <row r="45" spans="1:14" x14ac:dyDescent="0.3">
      <c r="A45" s="10" t="s">
        <v>16</v>
      </c>
      <c r="B45" s="13">
        <v>185</v>
      </c>
      <c r="C45" s="13">
        <v>126</v>
      </c>
      <c r="D45" s="13">
        <v>172</v>
      </c>
      <c r="E45" s="13">
        <v>0</v>
      </c>
      <c r="F45" s="13">
        <v>15</v>
      </c>
      <c r="G45" s="13">
        <v>470</v>
      </c>
      <c r="H45" s="13">
        <v>-1696</v>
      </c>
      <c r="I45" s="13">
        <v>145</v>
      </c>
      <c r="J45" s="13">
        <v>140</v>
      </c>
      <c r="K45" s="13">
        <v>65</v>
      </c>
      <c r="L45" s="13">
        <v>10</v>
      </c>
      <c r="M45" s="13">
        <v>5</v>
      </c>
      <c r="N45" s="13">
        <f t="shared" si="1"/>
        <v>-363</v>
      </c>
    </row>
    <row r="46" spans="1:14" x14ac:dyDescent="0.3">
      <c r="A46" s="10" t="s">
        <v>17</v>
      </c>
      <c r="B46" s="13">
        <v>110</v>
      </c>
      <c r="C46" s="13">
        <v>155</v>
      </c>
      <c r="D46" s="13">
        <v>72</v>
      </c>
      <c r="E46" s="13">
        <v>36</v>
      </c>
      <c r="F46" s="13">
        <v>35</v>
      </c>
      <c r="G46" s="13">
        <v>60</v>
      </c>
      <c r="H46" s="13">
        <v>69</v>
      </c>
      <c r="I46" s="13">
        <v>95</v>
      </c>
      <c r="J46" s="13">
        <v>93</v>
      </c>
      <c r="K46" s="13">
        <v>69</v>
      </c>
      <c r="L46" s="13">
        <v>60</v>
      </c>
      <c r="M46" s="13">
        <v>47</v>
      </c>
      <c r="N46" s="13">
        <f t="shared" si="1"/>
        <v>901</v>
      </c>
    </row>
    <row r="47" spans="1:14" x14ac:dyDescent="0.3">
      <c r="A47" s="9" t="s">
        <v>31</v>
      </c>
      <c r="B47" s="12">
        <f>SUM(B2,B10,B17,B25)</f>
        <v>939543</v>
      </c>
      <c r="C47" s="12">
        <f t="shared" ref="C47:N47" si="47">SUM(C2,C10,C17,C25)</f>
        <v>967040</v>
      </c>
      <c r="D47" s="12">
        <f t="shared" si="47"/>
        <v>484377</v>
      </c>
      <c r="E47" s="12">
        <f t="shared" si="47"/>
        <v>92736</v>
      </c>
      <c r="F47" s="12">
        <f t="shared" si="47"/>
        <v>267477</v>
      </c>
      <c r="G47" s="12">
        <f t="shared" si="47"/>
        <v>633082</v>
      </c>
      <c r="H47" s="12">
        <f t="shared" si="47"/>
        <v>748418</v>
      </c>
      <c r="I47" s="12">
        <f t="shared" si="47"/>
        <v>769831</v>
      </c>
      <c r="J47" s="12">
        <f t="shared" si="47"/>
        <v>842074</v>
      </c>
      <c r="K47" s="12">
        <f t="shared" si="47"/>
        <v>797870</v>
      </c>
      <c r="L47" s="12">
        <f t="shared" si="47"/>
        <v>498656</v>
      </c>
      <c r="M47" s="12">
        <f t="shared" si="47"/>
        <v>607640</v>
      </c>
      <c r="N47" s="12">
        <f t="shared" si="47"/>
        <v>7648744</v>
      </c>
    </row>
    <row r="48" spans="1:14" x14ac:dyDescent="0.3">
      <c r="A48" s="9" t="s">
        <v>32</v>
      </c>
      <c r="B48" s="12">
        <f>SUM(B33,B40)</f>
        <v>56368</v>
      </c>
      <c r="C48" s="12">
        <f t="shared" ref="C48:N48" si="48">SUM(C33,C40)</f>
        <v>62616</v>
      </c>
      <c r="D48" s="12">
        <f t="shared" si="48"/>
        <v>29188</v>
      </c>
      <c r="E48" s="12">
        <f t="shared" si="48"/>
        <v>4059</v>
      </c>
      <c r="F48" s="12">
        <f t="shared" si="48"/>
        <v>14991</v>
      </c>
      <c r="G48" s="12">
        <f t="shared" si="48"/>
        <v>44512</v>
      </c>
      <c r="H48" s="12">
        <f t="shared" si="48"/>
        <v>44806</v>
      </c>
      <c r="I48" s="12">
        <f t="shared" si="48"/>
        <v>59045</v>
      </c>
      <c r="J48" s="12">
        <f t="shared" si="48"/>
        <v>50017</v>
      </c>
      <c r="K48" s="12">
        <f t="shared" si="48"/>
        <v>38773</v>
      </c>
      <c r="L48" s="12">
        <f t="shared" si="48"/>
        <v>19121</v>
      </c>
      <c r="M48" s="12">
        <f t="shared" si="48"/>
        <v>24407</v>
      </c>
      <c r="N48" s="12">
        <f t="shared" si="48"/>
        <v>447903</v>
      </c>
    </row>
    <row r="49" spans="1:14" x14ac:dyDescent="0.3">
      <c r="A49" s="9" t="s">
        <v>30</v>
      </c>
      <c r="B49" s="12">
        <f>SUM(B47:B48)</f>
        <v>995911</v>
      </c>
      <c r="C49" s="12">
        <f t="shared" ref="C49:N49" si="49">SUM(C47:C48)</f>
        <v>1029656</v>
      </c>
      <c r="D49" s="12">
        <f t="shared" si="49"/>
        <v>513565</v>
      </c>
      <c r="E49" s="12">
        <f t="shared" si="49"/>
        <v>96795</v>
      </c>
      <c r="F49" s="12">
        <f t="shared" si="49"/>
        <v>282468</v>
      </c>
      <c r="G49" s="12">
        <f t="shared" si="49"/>
        <v>677594</v>
      </c>
      <c r="H49" s="12">
        <f t="shared" si="49"/>
        <v>793224</v>
      </c>
      <c r="I49" s="12">
        <f t="shared" si="49"/>
        <v>828876</v>
      </c>
      <c r="J49" s="12">
        <f t="shared" si="49"/>
        <v>892091</v>
      </c>
      <c r="K49" s="12">
        <f t="shared" si="49"/>
        <v>836643</v>
      </c>
      <c r="L49" s="12">
        <f t="shared" si="49"/>
        <v>517777</v>
      </c>
      <c r="M49" s="12">
        <f t="shared" si="49"/>
        <v>632047</v>
      </c>
      <c r="N49" s="12">
        <f t="shared" si="49"/>
        <v>8096647</v>
      </c>
    </row>
    <row r="50" spans="1:14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sortState xmlns:xlrd2="http://schemas.microsoft.com/office/spreadsheetml/2017/richdata2" ref="A2:N52">
    <sortCondition sortBy="cellColor" ref="A2:A52" dxfId="10"/>
    <sortCondition sortBy="cellColor" ref="A2:A52" dxfId="9"/>
    <sortCondition sortBy="cellColor" ref="A2:A52" dxfId="8"/>
    <sortCondition sortBy="cellColor" ref="A2:A52" dxfId="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7793-B6EC-4C63-AC7B-21754903416B}">
  <dimension ref="A1:N68"/>
  <sheetViews>
    <sheetView topLeftCell="A43" zoomScaleNormal="100" workbookViewId="0">
      <selection activeCell="I56" sqref="I56"/>
    </sheetView>
  </sheetViews>
  <sheetFormatPr defaultRowHeight="14.4" x14ac:dyDescent="0.3"/>
  <cols>
    <col min="1" max="1" width="25" bestFit="1" customWidth="1"/>
    <col min="2" max="13" width="11.44140625" bestFit="1" customWidth="1"/>
    <col min="14" max="14" width="12.33203125" bestFit="1" customWidth="1"/>
  </cols>
  <sheetData>
    <row r="1" spans="1:14" x14ac:dyDescent="0.3">
      <c r="A1" s="8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29</v>
      </c>
    </row>
    <row r="2" spans="1:14" x14ac:dyDescent="0.3">
      <c r="A2" s="9" t="s">
        <v>19</v>
      </c>
      <c r="B2" s="12">
        <f>SUM(B3:B9)</f>
        <v>515493</v>
      </c>
      <c r="C2" s="12">
        <f t="shared" ref="C2:M2" si="0">SUM(C3:C9)</f>
        <v>495121</v>
      </c>
      <c r="D2" s="12">
        <f t="shared" si="0"/>
        <v>605833</v>
      </c>
      <c r="E2" s="12">
        <f t="shared" si="0"/>
        <v>545203</v>
      </c>
      <c r="F2" s="12">
        <f t="shared" si="0"/>
        <v>585021</v>
      </c>
      <c r="G2" s="12">
        <f t="shared" si="0"/>
        <v>484091</v>
      </c>
      <c r="H2" s="12">
        <f t="shared" si="0"/>
        <v>549515</v>
      </c>
      <c r="I2" s="12">
        <f t="shared" si="0"/>
        <v>530879</v>
      </c>
      <c r="J2" s="12">
        <f t="shared" si="0"/>
        <v>548768</v>
      </c>
      <c r="K2" s="12">
        <f t="shared" si="0"/>
        <v>716444</v>
      </c>
      <c r="L2" s="12">
        <f t="shared" si="0"/>
        <v>597450</v>
      </c>
      <c r="M2" s="12">
        <f t="shared" si="0"/>
        <v>582653</v>
      </c>
      <c r="N2" s="12">
        <f>SUM(B2:M2)</f>
        <v>6756471</v>
      </c>
    </row>
    <row r="3" spans="1:14" x14ac:dyDescent="0.3">
      <c r="A3" s="10" t="s">
        <v>12</v>
      </c>
      <c r="B3" s="13">
        <v>195651</v>
      </c>
      <c r="C3" s="13">
        <v>189708</v>
      </c>
      <c r="D3" s="13">
        <v>214259</v>
      </c>
      <c r="E3" s="13">
        <v>198590</v>
      </c>
      <c r="F3" s="13">
        <v>200784</v>
      </c>
      <c r="G3" s="13">
        <v>197919</v>
      </c>
      <c r="H3" s="13">
        <v>192805</v>
      </c>
      <c r="I3" s="13">
        <v>192128</v>
      </c>
      <c r="J3" s="13">
        <v>188566</v>
      </c>
      <c r="K3" s="13">
        <v>228979</v>
      </c>
      <c r="L3" s="13">
        <v>202739</v>
      </c>
      <c r="M3" s="13">
        <v>182105</v>
      </c>
      <c r="N3" s="14">
        <f t="shared" ref="N3:N61" si="1">SUM(B3:M3)</f>
        <v>2384233</v>
      </c>
    </row>
    <row r="4" spans="1:14" x14ac:dyDescent="0.3">
      <c r="A4" s="10" t="s">
        <v>13</v>
      </c>
      <c r="B4" s="13">
        <v>16008</v>
      </c>
      <c r="C4" s="13">
        <v>26116</v>
      </c>
      <c r="D4" s="13">
        <v>28882</v>
      </c>
      <c r="E4" s="13">
        <v>29498</v>
      </c>
      <c r="F4" s="13">
        <v>20369</v>
      </c>
      <c r="G4" s="13">
        <v>32020</v>
      </c>
      <c r="H4" s="13">
        <v>20555</v>
      </c>
      <c r="I4" s="13">
        <v>27421</v>
      </c>
      <c r="J4" s="13">
        <v>22444</v>
      </c>
      <c r="K4" s="13">
        <v>18129</v>
      </c>
      <c r="L4" s="13">
        <v>14137</v>
      </c>
      <c r="M4" s="13">
        <v>21284</v>
      </c>
      <c r="N4" s="14">
        <f t="shared" si="1"/>
        <v>276863</v>
      </c>
    </row>
    <row r="5" spans="1:14" x14ac:dyDescent="0.3">
      <c r="A5" s="10" t="s">
        <v>18</v>
      </c>
      <c r="B5" s="13">
        <v>24703</v>
      </c>
      <c r="C5" s="13">
        <v>25124</v>
      </c>
      <c r="D5" s="13">
        <v>28050</v>
      </c>
      <c r="E5" s="13">
        <v>26917</v>
      </c>
      <c r="F5" s="13">
        <v>26154</v>
      </c>
      <c r="G5" s="13">
        <v>26147</v>
      </c>
      <c r="H5" s="13">
        <v>26974</v>
      </c>
      <c r="I5" s="13">
        <v>32607</v>
      </c>
      <c r="J5" s="13">
        <v>28311</v>
      </c>
      <c r="K5" s="13">
        <v>30172</v>
      </c>
      <c r="L5" s="13">
        <v>26177</v>
      </c>
      <c r="M5" s="13">
        <v>25083</v>
      </c>
      <c r="N5" s="14">
        <f t="shared" si="1"/>
        <v>326419</v>
      </c>
    </row>
    <row r="6" spans="1:14" x14ac:dyDescent="0.3">
      <c r="A6" s="10" t="s">
        <v>14</v>
      </c>
      <c r="B6" s="13">
        <v>123246</v>
      </c>
      <c r="C6" s="13">
        <v>121700</v>
      </c>
      <c r="D6" s="13">
        <v>146202</v>
      </c>
      <c r="E6" s="13">
        <v>140056</v>
      </c>
      <c r="F6" s="13">
        <v>149926</v>
      </c>
      <c r="G6" s="13">
        <v>144816</v>
      </c>
      <c r="H6" s="13">
        <v>138496</v>
      </c>
      <c r="I6" s="13">
        <v>135010</v>
      </c>
      <c r="J6" s="13">
        <v>173972</v>
      </c>
      <c r="K6" s="13">
        <v>258151</v>
      </c>
      <c r="L6" s="13">
        <v>221321</v>
      </c>
      <c r="M6" s="13">
        <v>205800</v>
      </c>
      <c r="N6" s="14">
        <f t="shared" si="1"/>
        <v>1958696</v>
      </c>
    </row>
    <row r="7" spans="1:14" x14ac:dyDescent="0.3">
      <c r="A7" s="10" t="s">
        <v>15</v>
      </c>
      <c r="B7" s="13">
        <v>11722</v>
      </c>
      <c r="C7" s="13">
        <v>10658</v>
      </c>
      <c r="D7" s="13">
        <v>11416</v>
      </c>
      <c r="E7" s="13">
        <v>11506</v>
      </c>
      <c r="F7" s="13">
        <v>11244</v>
      </c>
      <c r="G7" s="13">
        <v>9903</v>
      </c>
      <c r="H7" s="13">
        <v>10613</v>
      </c>
      <c r="I7" s="13">
        <v>34754</v>
      </c>
      <c r="J7" s="13">
        <v>15074</v>
      </c>
      <c r="K7" s="13">
        <v>19935</v>
      </c>
      <c r="L7" s="13">
        <v>9435</v>
      </c>
      <c r="M7" s="13">
        <v>8577</v>
      </c>
      <c r="N7" s="14">
        <f t="shared" si="1"/>
        <v>164837</v>
      </c>
    </row>
    <row r="8" spans="1:14" x14ac:dyDescent="0.3">
      <c r="A8" s="10" t="s">
        <v>16</v>
      </c>
      <c r="B8" s="13">
        <v>124007</v>
      </c>
      <c r="C8" s="13">
        <v>102900</v>
      </c>
      <c r="D8" s="13">
        <v>158750</v>
      </c>
      <c r="E8" s="13">
        <v>120300</v>
      </c>
      <c r="F8" s="13">
        <v>156050</v>
      </c>
      <c r="G8" s="13">
        <v>54388</v>
      </c>
      <c r="H8" s="13">
        <v>139200</v>
      </c>
      <c r="I8" s="13">
        <v>87162</v>
      </c>
      <c r="J8" s="13">
        <v>99700</v>
      </c>
      <c r="K8" s="13">
        <v>136780</v>
      </c>
      <c r="L8" s="13">
        <v>102792</v>
      </c>
      <c r="M8" s="13">
        <v>120150</v>
      </c>
      <c r="N8" s="14">
        <f t="shared" si="1"/>
        <v>1402179</v>
      </c>
    </row>
    <row r="9" spans="1:14" x14ac:dyDescent="0.3">
      <c r="A9" s="10" t="s">
        <v>17</v>
      </c>
      <c r="B9" s="13">
        <v>20156</v>
      </c>
      <c r="C9" s="13">
        <v>18915</v>
      </c>
      <c r="D9" s="13">
        <v>18274</v>
      </c>
      <c r="E9" s="13">
        <v>18336</v>
      </c>
      <c r="F9" s="13">
        <v>20494</v>
      </c>
      <c r="G9" s="13">
        <v>18898</v>
      </c>
      <c r="H9" s="13">
        <v>20872</v>
      </c>
      <c r="I9" s="13">
        <v>21797</v>
      </c>
      <c r="J9" s="13">
        <v>20701</v>
      </c>
      <c r="K9" s="13">
        <v>24298</v>
      </c>
      <c r="L9" s="13">
        <v>20849</v>
      </c>
      <c r="M9" s="13">
        <v>19654</v>
      </c>
      <c r="N9" s="14">
        <f t="shared" si="1"/>
        <v>243244</v>
      </c>
    </row>
    <row r="10" spans="1:14" x14ac:dyDescent="0.3">
      <c r="A10" s="9" t="s">
        <v>20</v>
      </c>
      <c r="B10" s="12">
        <f>SUM(B11:B17)</f>
        <v>377827</v>
      </c>
      <c r="C10" s="12">
        <f t="shared" ref="C10" si="2">SUM(C11:C17)</f>
        <v>358650</v>
      </c>
      <c r="D10" s="12">
        <f t="shared" ref="D10" si="3">SUM(D11:D17)</f>
        <v>443253</v>
      </c>
      <c r="E10" s="12">
        <f t="shared" ref="E10" si="4">SUM(E11:E17)</f>
        <v>421400</v>
      </c>
      <c r="F10" s="12">
        <f t="shared" ref="F10" si="5">SUM(F11:F17)</f>
        <v>451568</v>
      </c>
      <c r="G10" s="12">
        <f t="shared" ref="G10" si="6">SUM(G11:G17)</f>
        <v>388151</v>
      </c>
      <c r="H10" s="12">
        <f t="shared" ref="H10" si="7">SUM(H11:H17)</f>
        <v>399896</v>
      </c>
      <c r="I10" s="12">
        <f t="shared" ref="I10" si="8">SUM(I11:I17)</f>
        <v>-46162</v>
      </c>
      <c r="J10" s="12">
        <f t="shared" ref="J10" si="9">SUM(J11:J17)</f>
        <v>53</v>
      </c>
      <c r="K10" s="12">
        <f t="shared" ref="K10" si="10">SUM(K11:K17)</f>
        <v>0</v>
      </c>
      <c r="L10" s="12">
        <f t="shared" ref="L10" si="11">SUM(L11:L17)</f>
        <v>24</v>
      </c>
      <c r="M10" s="12">
        <f t="shared" ref="M10" si="12">SUM(M11:M17)</f>
        <v>2</v>
      </c>
      <c r="N10" s="12">
        <f t="shared" si="1"/>
        <v>2794662</v>
      </c>
    </row>
    <row r="11" spans="1:14" x14ac:dyDescent="0.3">
      <c r="A11" s="10" t="s">
        <v>12</v>
      </c>
      <c r="B11" s="13">
        <v>139543</v>
      </c>
      <c r="C11" s="13">
        <v>137300</v>
      </c>
      <c r="D11" s="13">
        <v>156469</v>
      </c>
      <c r="E11" s="13">
        <v>151241</v>
      </c>
      <c r="F11" s="13">
        <v>153347</v>
      </c>
      <c r="G11" s="13">
        <v>157753</v>
      </c>
      <c r="H11" s="13">
        <v>163939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1"/>
        <v>1059592</v>
      </c>
    </row>
    <row r="12" spans="1:14" x14ac:dyDescent="0.3">
      <c r="A12" s="10" t="s">
        <v>13</v>
      </c>
      <c r="B12" s="13">
        <v>9187</v>
      </c>
      <c r="C12" s="13">
        <v>13191</v>
      </c>
      <c r="D12" s="13">
        <v>14697</v>
      </c>
      <c r="E12" s="13">
        <v>15650</v>
      </c>
      <c r="F12" s="13">
        <v>11530</v>
      </c>
      <c r="G12" s="13">
        <v>17279</v>
      </c>
      <c r="H12" s="13">
        <v>13071</v>
      </c>
      <c r="I12" s="13">
        <v>966</v>
      </c>
      <c r="J12" s="13">
        <v>39</v>
      </c>
      <c r="K12" s="13">
        <v>0</v>
      </c>
      <c r="L12" s="13">
        <v>24</v>
      </c>
      <c r="M12" s="13">
        <v>2</v>
      </c>
      <c r="N12" s="14">
        <f t="shared" si="1"/>
        <v>95636</v>
      </c>
    </row>
    <row r="13" spans="1:14" x14ac:dyDescent="0.3">
      <c r="A13" s="10" t="s">
        <v>18</v>
      </c>
      <c r="B13" s="13">
        <v>37181</v>
      </c>
      <c r="C13" s="13">
        <v>35148</v>
      </c>
      <c r="D13" s="13">
        <v>39914</v>
      </c>
      <c r="E13" s="13">
        <v>40599</v>
      </c>
      <c r="F13" s="13">
        <v>39290</v>
      </c>
      <c r="G13" s="13">
        <v>42343</v>
      </c>
      <c r="H13" s="13">
        <v>45277</v>
      </c>
      <c r="I13" s="13">
        <v>91</v>
      </c>
      <c r="J13" s="13">
        <v>0</v>
      </c>
      <c r="K13" s="13">
        <v>0</v>
      </c>
      <c r="L13" s="13">
        <v>0</v>
      </c>
      <c r="M13" s="13">
        <v>0</v>
      </c>
      <c r="N13" s="14">
        <f t="shared" si="1"/>
        <v>279843</v>
      </c>
    </row>
    <row r="14" spans="1:14" x14ac:dyDescent="0.3">
      <c r="A14" s="10" t="s">
        <v>14</v>
      </c>
      <c r="B14" s="13">
        <v>83515</v>
      </c>
      <c r="C14" s="13">
        <v>83942</v>
      </c>
      <c r="D14" s="13">
        <v>99355</v>
      </c>
      <c r="E14" s="13">
        <v>99149</v>
      </c>
      <c r="F14" s="13">
        <v>108225</v>
      </c>
      <c r="G14" s="13">
        <v>107578</v>
      </c>
      <c r="H14" s="13">
        <v>111473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1"/>
        <v>693237</v>
      </c>
    </row>
    <row r="15" spans="1:14" x14ac:dyDescent="0.3">
      <c r="A15" s="10" t="s">
        <v>15</v>
      </c>
      <c r="B15" s="13">
        <v>12988</v>
      </c>
      <c r="C15" s="13">
        <v>11361</v>
      </c>
      <c r="D15" s="13">
        <v>12791</v>
      </c>
      <c r="E15" s="13">
        <v>12979</v>
      </c>
      <c r="F15" s="13">
        <v>13009</v>
      </c>
      <c r="G15" s="13">
        <v>10870</v>
      </c>
      <c r="H15" s="13">
        <v>11276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1"/>
        <v>85274</v>
      </c>
    </row>
    <row r="16" spans="1:14" x14ac:dyDescent="0.3">
      <c r="A16" s="10" t="s">
        <v>16</v>
      </c>
      <c r="B16" s="13">
        <v>84003</v>
      </c>
      <c r="C16" s="13">
        <v>66250</v>
      </c>
      <c r="D16" s="13">
        <v>108100</v>
      </c>
      <c r="E16" s="13">
        <v>90450</v>
      </c>
      <c r="F16" s="13">
        <v>113400</v>
      </c>
      <c r="G16" s="13">
        <v>40390</v>
      </c>
      <c r="H16" s="13">
        <v>40750</v>
      </c>
      <c r="I16" s="13">
        <v>-47225</v>
      </c>
      <c r="J16" s="13">
        <v>0</v>
      </c>
      <c r="K16" s="13">
        <v>0</v>
      </c>
      <c r="L16" s="13">
        <v>0</v>
      </c>
      <c r="M16" s="13">
        <v>0</v>
      </c>
      <c r="N16" s="14">
        <f t="shared" si="1"/>
        <v>496118</v>
      </c>
    </row>
    <row r="17" spans="1:14" x14ac:dyDescent="0.3">
      <c r="A17" s="10" t="s">
        <v>17</v>
      </c>
      <c r="B17" s="13">
        <v>11410</v>
      </c>
      <c r="C17" s="13">
        <v>11458</v>
      </c>
      <c r="D17" s="13">
        <v>11927</v>
      </c>
      <c r="E17" s="13">
        <v>11332</v>
      </c>
      <c r="F17" s="13">
        <v>12767</v>
      </c>
      <c r="G17" s="13">
        <v>11938</v>
      </c>
      <c r="H17" s="13">
        <v>14110</v>
      </c>
      <c r="I17" s="13">
        <v>6</v>
      </c>
      <c r="J17" s="13">
        <v>14</v>
      </c>
      <c r="K17" s="13">
        <v>0</v>
      </c>
      <c r="L17" s="13">
        <v>0</v>
      </c>
      <c r="M17" s="13">
        <v>0</v>
      </c>
      <c r="N17" s="14">
        <f t="shared" si="1"/>
        <v>84962</v>
      </c>
    </row>
    <row r="18" spans="1:14" x14ac:dyDescent="0.3">
      <c r="A18" s="9" t="s">
        <v>25</v>
      </c>
      <c r="B18" s="12">
        <f>SUM(B19:B25)</f>
        <v>0</v>
      </c>
      <c r="C18" s="12">
        <f t="shared" ref="C18" si="13">SUM(C19:C25)</f>
        <v>0</v>
      </c>
      <c r="D18" s="12">
        <f t="shared" ref="D18" si="14">SUM(D19:D25)</f>
        <v>0</v>
      </c>
      <c r="E18" s="12">
        <f t="shared" ref="E18" si="15">SUM(E19:E25)</f>
        <v>0</v>
      </c>
      <c r="F18" s="12">
        <f t="shared" ref="F18" si="16">SUM(F19:F25)</f>
        <v>0</v>
      </c>
      <c r="G18" s="12">
        <f t="shared" ref="G18" si="17">SUM(G19:G25)</f>
        <v>0</v>
      </c>
      <c r="H18" s="12">
        <f t="shared" ref="H18" si="18">SUM(H19:H25)</f>
        <v>67760</v>
      </c>
      <c r="I18" s="12">
        <f t="shared" ref="I18" si="19">SUM(I19:I25)</f>
        <v>505263</v>
      </c>
      <c r="J18" s="12">
        <f t="shared" ref="J18" si="20">SUM(J19:J25)</f>
        <v>454620</v>
      </c>
      <c r="K18" s="12">
        <f t="shared" ref="K18" si="21">SUM(K19:K25)</f>
        <v>563292</v>
      </c>
      <c r="L18" s="12">
        <f t="shared" ref="L18" si="22">SUM(L19:L25)</f>
        <v>465886</v>
      </c>
      <c r="M18" s="12">
        <f t="shared" ref="M18" si="23">SUM(M19:M25)</f>
        <v>440319</v>
      </c>
      <c r="N18" s="12">
        <f t="shared" si="1"/>
        <v>2497140</v>
      </c>
    </row>
    <row r="19" spans="1:14" x14ac:dyDescent="0.3">
      <c r="A19" s="10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155279</v>
      </c>
      <c r="J19" s="13">
        <v>149823</v>
      </c>
      <c r="K19" s="13">
        <v>172739</v>
      </c>
      <c r="L19" s="13">
        <v>149524</v>
      </c>
      <c r="M19" s="13">
        <v>131682</v>
      </c>
      <c r="N19" s="14">
        <f t="shared" si="1"/>
        <v>759047</v>
      </c>
    </row>
    <row r="20" spans="1:14" x14ac:dyDescent="0.3">
      <c r="A20" s="10" t="s">
        <v>13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16498</v>
      </c>
      <c r="J20" s="13">
        <v>13748</v>
      </c>
      <c r="K20" s="13">
        <v>12891</v>
      </c>
      <c r="L20" s="13">
        <v>9406</v>
      </c>
      <c r="M20" s="13">
        <v>12352</v>
      </c>
      <c r="N20" s="14">
        <f t="shared" si="1"/>
        <v>64895</v>
      </c>
    </row>
    <row r="21" spans="1:14" x14ac:dyDescent="0.3">
      <c r="A21" s="10" t="s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58209</v>
      </c>
      <c r="J21" s="13">
        <v>47610</v>
      </c>
      <c r="K21" s="13">
        <v>49375</v>
      </c>
      <c r="L21" s="13">
        <v>42509</v>
      </c>
      <c r="M21" s="13">
        <v>39206</v>
      </c>
      <c r="N21" s="14">
        <f t="shared" si="1"/>
        <v>236909</v>
      </c>
    </row>
    <row r="22" spans="1:14" x14ac:dyDescent="0.3">
      <c r="A22" s="10" t="s">
        <v>14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106249</v>
      </c>
      <c r="J22" s="13">
        <v>136173</v>
      </c>
      <c r="K22" s="13">
        <v>192319</v>
      </c>
      <c r="L22" s="13">
        <v>158279</v>
      </c>
      <c r="M22" s="13">
        <v>147302</v>
      </c>
      <c r="N22" s="14">
        <f t="shared" si="1"/>
        <v>740322</v>
      </c>
    </row>
    <row r="23" spans="1:14" x14ac:dyDescent="0.3">
      <c r="A23" s="10" t="s">
        <v>15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860</v>
      </c>
      <c r="I23" s="13">
        <v>33584</v>
      </c>
      <c r="J23" s="13">
        <v>18095</v>
      </c>
      <c r="K23" s="13">
        <v>21186</v>
      </c>
      <c r="L23" s="13">
        <v>10295</v>
      </c>
      <c r="M23" s="13">
        <v>10000</v>
      </c>
      <c r="N23" s="14">
        <f t="shared" si="1"/>
        <v>94020</v>
      </c>
    </row>
    <row r="24" spans="1:14" x14ac:dyDescent="0.3">
      <c r="A24" s="10" t="s">
        <v>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66900</v>
      </c>
      <c r="I24" s="13">
        <v>121250</v>
      </c>
      <c r="J24" s="13">
        <v>76150</v>
      </c>
      <c r="K24" s="13">
        <v>99120</v>
      </c>
      <c r="L24" s="13">
        <v>82851</v>
      </c>
      <c r="M24" s="13">
        <v>87400</v>
      </c>
      <c r="N24" s="14">
        <f t="shared" si="1"/>
        <v>533671</v>
      </c>
    </row>
    <row r="25" spans="1:14" x14ac:dyDescent="0.3">
      <c r="A25" s="10" t="s">
        <v>17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14194</v>
      </c>
      <c r="J25" s="13">
        <v>13021</v>
      </c>
      <c r="K25" s="13">
        <v>15662</v>
      </c>
      <c r="L25" s="13">
        <v>13022</v>
      </c>
      <c r="M25" s="13">
        <v>12377</v>
      </c>
      <c r="N25" s="14">
        <f t="shared" si="1"/>
        <v>68276</v>
      </c>
    </row>
    <row r="26" spans="1:14" x14ac:dyDescent="0.3">
      <c r="A26" s="9" t="s">
        <v>26</v>
      </c>
      <c r="B26" s="12">
        <f>SUM(B27:B33)</f>
        <v>0</v>
      </c>
      <c r="C26" s="12">
        <f t="shared" ref="C26" si="24">SUM(C27:C33)</f>
        <v>0</v>
      </c>
      <c r="D26" s="12">
        <f t="shared" ref="D26" si="25">SUM(D27:D33)</f>
        <v>0</v>
      </c>
      <c r="E26" s="12">
        <f t="shared" ref="E26" si="26">SUM(E27:E33)</f>
        <v>0</v>
      </c>
      <c r="F26" s="12">
        <f t="shared" ref="F26" si="27">SUM(F27:F33)</f>
        <v>0</v>
      </c>
      <c r="G26" s="12">
        <f t="shared" ref="G26" si="28">SUM(G27:G33)</f>
        <v>0</v>
      </c>
      <c r="H26" s="12">
        <f t="shared" ref="H26" si="29">SUM(H27:H33)</f>
        <v>11858</v>
      </c>
      <c r="I26" s="12">
        <f t="shared" ref="I26" si="30">SUM(I27:I33)</f>
        <v>19266</v>
      </c>
      <c r="J26" s="12">
        <f t="shared" ref="J26" si="31">SUM(J27:J33)</f>
        <v>14568</v>
      </c>
      <c r="K26" s="12">
        <f t="shared" ref="K26" si="32">SUM(K27:K33)</f>
        <v>10180</v>
      </c>
      <c r="L26" s="12">
        <f t="shared" ref="L26" si="33">SUM(L27:L33)</f>
        <v>14344</v>
      </c>
      <c r="M26" s="12">
        <f t="shared" ref="M26" si="34">SUM(M27:M33)</f>
        <v>11099</v>
      </c>
      <c r="N26" s="12">
        <f t="shared" si="1"/>
        <v>81315</v>
      </c>
    </row>
    <row r="27" spans="1:14" x14ac:dyDescent="0.3">
      <c r="A27" s="10" t="s">
        <v>12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5162</v>
      </c>
      <c r="J27" s="13">
        <v>4794</v>
      </c>
      <c r="K27" s="13">
        <v>4811</v>
      </c>
      <c r="L27" s="13">
        <v>3989</v>
      </c>
      <c r="M27" s="13">
        <v>3721</v>
      </c>
      <c r="N27" s="14">
        <f t="shared" si="1"/>
        <v>22477</v>
      </c>
    </row>
    <row r="28" spans="1:14" x14ac:dyDescent="0.3">
      <c r="A28" s="10" t="s">
        <v>13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446</v>
      </c>
      <c r="J28" s="13">
        <v>351</v>
      </c>
      <c r="K28" s="13">
        <v>377</v>
      </c>
      <c r="L28" s="13">
        <v>244</v>
      </c>
      <c r="M28" s="13">
        <v>308</v>
      </c>
      <c r="N28" s="14">
        <f t="shared" si="1"/>
        <v>1726</v>
      </c>
    </row>
    <row r="29" spans="1:14" x14ac:dyDescent="0.3">
      <c r="A29" s="10" t="s">
        <v>18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3727</v>
      </c>
      <c r="J29" s="13">
        <v>2781</v>
      </c>
      <c r="K29" s="13">
        <v>2935</v>
      </c>
      <c r="L29" s="13">
        <v>2632</v>
      </c>
      <c r="M29" s="13">
        <v>2486</v>
      </c>
      <c r="N29" s="14">
        <f t="shared" si="1"/>
        <v>14561</v>
      </c>
    </row>
    <row r="30" spans="1:14" x14ac:dyDescent="0.3">
      <c r="A30" s="10" t="s">
        <v>14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3379</v>
      </c>
      <c r="J30" s="13">
        <v>4446</v>
      </c>
      <c r="K30" s="13">
        <v>5406</v>
      </c>
      <c r="L30" s="13">
        <v>4664</v>
      </c>
      <c r="M30" s="13">
        <v>4669</v>
      </c>
      <c r="N30" s="14">
        <f t="shared" si="1"/>
        <v>22564</v>
      </c>
    </row>
    <row r="31" spans="1:14" x14ac:dyDescent="0.3">
      <c r="A31" s="10" t="s">
        <v>15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8</v>
      </c>
      <c r="I31" s="13">
        <v>1275</v>
      </c>
      <c r="J31" s="13">
        <v>506</v>
      </c>
      <c r="K31" s="13">
        <v>623</v>
      </c>
      <c r="L31" s="13">
        <v>229</v>
      </c>
      <c r="M31" s="13">
        <v>131</v>
      </c>
      <c r="N31" s="14">
        <f t="shared" si="1"/>
        <v>2772</v>
      </c>
    </row>
    <row r="32" spans="1:14" x14ac:dyDescent="0.3">
      <c r="A32" s="10" t="s">
        <v>16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11850</v>
      </c>
      <c r="I32" s="13">
        <v>5060</v>
      </c>
      <c r="J32" s="13">
        <v>1570</v>
      </c>
      <c r="K32" s="13">
        <v>-4130</v>
      </c>
      <c r="L32" s="13">
        <v>2465</v>
      </c>
      <c r="M32" s="13">
        <v>-330</v>
      </c>
      <c r="N32" s="14">
        <f t="shared" si="1"/>
        <v>16485</v>
      </c>
    </row>
    <row r="33" spans="1:14" x14ac:dyDescent="0.3">
      <c r="A33" s="10" t="s">
        <v>17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217</v>
      </c>
      <c r="J33" s="13">
        <v>120</v>
      </c>
      <c r="K33" s="13">
        <v>158</v>
      </c>
      <c r="L33" s="13">
        <v>121</v>
      </c>
      <c r="M33" s="13">
        <v>114</v>
      </c>
      <c r="N33" s="14">
        <f t="shared" si="1"/>
        <v>730</v>
      </c>
    </row>
    <row r="34" spans="1:14" x14ac:dyDescent="0.3">
      <c r="A34" s="9" t="s">
        <v>21</v>
      </c>
      <c r="B34" s="12">
        <f>SUM(B35:B40)</f>
        <v>48302</v>
      </c>
      <c r="C34" s="12">
        <f t="shared" ref="C34:M34" si="35">SUM(C35:C40)</f>
        <v>44792</v>
      </c>
      <c r="D34" s="12">
        <f t="shared" si="35"/>
        <v>58703</v>
      </c>
      <c r="E34" s="12">
        <f t="shared" si="35"/>
        <v>56765</v>
      </c>
      <c r="F34" s="12">
        <f t="shared" si="35"/>
        <v>58505</v>
      </c>
      <c r="G34" s="12">
        <f t="shared" si="35"/>
        <v>52786</v>
      </c>
      <c r="H34" s="12">
        <f t="shared" si="35"/>
        <v>74040</v>
      </c>
      <c r="I34" s="12">
        <f t="shared" si="35"/>
        <v>81346</v>
      </c>
      <c r="J34" s="12">
        <f t="shared" si="35"/>
        <v>69454</v>
      </c>
      <c r="K34" s="12">
        <f t="shared" si="35"/>
        <v>78700</v>
      </c>
      <c r="L34" s="12">
        <f t="shared" si="35"/>
        <v>61665</v>
      </c>
      <c r="M34" s="12">
        <f t="shared" si="35"/>
        <v>58464</v>
      </c>
      <c r="N34" s="12">
        <f t="shared" si="1"/>
        <v>743522</v>
      </c>
    </row>
    <row r="35" spans="1:14" x14ac:dyDescent="0.3">
      <c r="A35" s="10" t="s">
        <v>12</v>
      </c>
      <c r="B35" s="13">
        <v>23570</v>
      </c>
      <c r="C35" s="13">
        <v>24242</v>
      </c>
      <c r="D35" s="13">
        <v>28450</v>
      </c>
      <c r="E35" s="13">
        <v>28846</v>
      </c>
      <c r="F35" s="13">
        <v>29069</v>
      </c>
      <c r="G35" s="13">
        <v>31036</v>
      </c>
      <c r="H35" s="13">
        <v>37291</v>
      </c>
      <c r="I35" s="13">
        <v>41677</v>
      </c>
      <c r="J35" s="13">
        <v>33292</v>
      </c>
      <c r="K35" s="13">
        <v>34405</v>
      </c>
      <c r="L35" s="13">
        <v>29902</v>
      </c>
      <c r="M35" s="13">
        <v>26545</v>
      </c>
      <c r="N35" s="14">
        <f t="shared" si="1"/>
        <v>368325</v>
      </c>
    </row>
    <row r="36" spans="1:14" x14ac:dyDescent="0.3">
      <c r="A36" s="10" t="s">
        <v>13</v>
      </c>
      <c r="B36" s="13">
        <v>770</v>
      </c>
      <c r="C36" s="13">
        <v>988</v>
      </c>
      <c r="D36" s="13">
        <v>1130</v>
      </c>
      <c r="E36" s="13">
        <v>1137</v>
      </c>
      <c r="F36" s="13">
        <v>837</v>
      </c>
      <c r="G36" s="13">
        <v>1114</v>
      </c>
      <c r="H36" s="13">
        <v>1193</v>
      </c>
      <c r="I36" s="13">
        <v>1275</v>
      </c>
      <c r="J36" s="13">
        <v>975</v>
      </c>
      <c r="K36" s="13">
        <v>675</v>
      </c>
      <c r="L36" s="13">
        <v>545</v>
      </c>
      <c r="M36" s="13">
        <v>687</v>
      </c>
      <c r="N36" s="14">
        <f t="shared" si="1"/>
        <v>11326</v>
      </c>
    </row>
    <row r="37" spans="1:14" x14ac:dyDescent="0.3">
      <c r="A37" s="10" t="s">
        <v>14</v>
      </c>
      <c r="B37" s="13">
        <v>6414</v>
      </c>
      <c r="C37" s="13">
        <v>7047</v>
      </c>
      <c r="D37" s="13">
        <v>8764</v>
      </c>
      <c r="E37" s="13">
        <v>8514</v>
      </c>
      <c r="F37" s="13">
        <v>9245</v>
      </c>
      <c r="G37" s="13">
        <v>9726</v>
      </c>
      <c r="H37" s="13">
        <v>10915</v>
      </c>
      <c r="I37" s="13">
        <v>13694</v>
      </c>
      <c r="J37" s="13">
        <v>16947</v>
      </c>
      <c r="K37" s="13">
        <v>21881</v>
      </c>
      <c r="L37" s="13">
        <v>17446</v>
      </c>
      <c r="M37" s="13">
        <v>15837</v>
      </c>
      <c r="N37" s="14">
        <f t="shared" si="1"/>
        <v>146430</v>
      </c>
    </row>
    <row r="38" spans="1:14" x14ac:dyDescent="0.3">
      <c r="A38" s="10" t="s">
        <v>15</v>
      </c>
      <c r="B38" s="13">
        <v>1974</v>
      </c>
      <c r="C38" s="13">
        <v>1833</v>
      </c>
      <c r="D38" s="13">
        <v>2647</v>
      </c>
      <c r="E38" s="13">
        <v>2673</v>
      </c>
      <c r="F38" s="13">
        <v>2543</v>
      </c>
      <c r="G38" s="13">
        <v>2204</v>
      </c>
      <c r="H38" s="13">
        <v>2923</v>
      </c>
      <c r="I38" s="13">
        <v>5538</v>
      </c>
      <c r="J38" s="13">
        <v>3663</v>
      </c>
      <c r="K38" s="13">
        <v>3412</v>
      </c>
      <c r="L38" s="13">
        <v>2047</v>
      </c>
      <c r="M38" s="13">
        <v>1999</v>
      </c>
      <c r="N38" s="14">
        <f t="shared" si="1"/>
        <v>33456</v>
      </c>
    </row>
    <row r="39" spans="1:14" x14ac:dyDescent="0.3">
      <c r="A39" s="10" t="s">
        <v>16</v>
      </c>
      <c r="B39" s="13">
        <v>13443</v>
      </c>
      <c r="C39" s="13">
        <v>8835</v>
      </c>
      <c r="D39" s="13">
        <v>15773</v>
      </c>
      <c r="E39" s="13">
        <v>13741</v>
      </c>
      <c r="F39" s="13">
        <v>14905</v>
      </c>
      <c r="G39" s="13">
        <v>6810</v>
      </c>
      <c r="H39" s="13">
        <v>19180</v>
      </c>
      <c r="I39" s="13">
        <v>16708</v>
      </c>
      <c r="J39" s="13">
        <v>12380</v>
      </c>
      <c r="K39" s="13">
        <v>16000</v>
      </c>
      <c r="L39" s="13">
        <v>9690</v>
      </c>
      <c r="M39" s="13">
        <v>11355</v>
      </c>
      <c r="N39" s="14">
        <f t="shared" si="1"/>
        <v>158820</v>
      </c>
    </row>
    <row r="40" spans="1:14" x14ac:dyDescent="0.3">
      <c r="A40" s="10" t="s">
        <v>17</v>
      </c>
      <c r="B40" s="13">
        <v>2131</v>
      </c>
      <c r="C40" s="13">
        <v>1847</v>
      </c>
      <c r="D40" s="13">
        <v>1939</v>
      </c>
      <c r="E40" s="13">
        <v>1854</v>
      </c>
      <c r="F40" s="13">
        <v>1906</v>
      </c>
      <c r="G40" s="13">
        <v>1896</v>
      </c>
      <c r="H40" s="13">
        <v>2538</v>
      </c>
      <c r="I40" s="13">
        <v>2454</v>
      </c>
      <c r="J40" s="13">
        <v>2197</v>
      </c>
      <c r="K40" s="13">
        <v>2327</v>
      </c>
      <c r="L40" s="13">
        <v>2035</v>
      </c>
      <c r="M40" s="13">
        <v>2041</v>
      </c>
      <c r="N40" s="14">
        <f t="shared" si="1"/>
        <v>25165</v>
      </c>
    </row>
    <row r="41" spans="1:14" x14ac:dyDescent="0.3">
      <c r="A41" s="9" t="s">
        <v>22</v>
      </c>
      <c r="B41" s="12">
        <f>SUM(B42:B47)</f>
        <v>2869</v>
      </c>
      <c r="C41" s="12">
        <f t="shared" ref="C41" si="36">SUM(C42:C47)</f>
        <v>2988</v>
      </c>
      <c r="D41" s="12">
        <f t="shared" ref="D41" si="37">SUM(D42:D47)</f>
        <v>3481</v>
      </c>
      <c r="E41" s="12">
        <f t="shared" ref="E41" si="38">SUM(E42:E47)</f>
        <v>3610</v>
      </c>
      <c r="F41" s="12">
        <f t="shared" ref="F41" si="39">SUM(F42:F47)</f>
        <v>3752</v>
      </c>
      <c r="G41" s="12">
        <f t="shared" ref="G41" si="40">SUM(G42:G47)</f>
        <v>3206</v>
      </c>
      <c r="H41" s="12">
        <f t="shared" ref="H41" si="41">SUM(H42:H47)</f>
        <v>3902</v>
      </c>
      <c r="I41" s="12">
        <f t="shared" ref="I41" si="42">SUM(I42:I47)</f>
        <v>-2195</v>
      </c>
      <c r="J41" s="12">
        <f t="shared" ref="J41" si="43">SUM(J42:J47)</f>
        <v>0</v>
      </c>
      <c r="K41" s="12">
        <f t="shared" ref="K41" si="44">SUM(K42:K47)</f>
        <v>0</v>
      </c>
      <c r="L41" s="12">
        <f t="shared" ref="L41" si="45">SUM(L42:L47)</f>
        <v>0</v>
      </c>
      <c r="M41" s="12">
        <f t="shared" ref="M41" si="46">SUM(M42:M47)</f>
        <v>0</v>
      </c>
      <c r="N41" s="12">
        <f t="shared" si="1"/>
        <v>21613</v>
      </c>
    </row>
    <row r="42" spans="1:14" x14ac:dyDescent="0.3">
      <c r="A42" s="10" t="s">
        <v>12</v>
      </c>
      <c r="B42" s="13">
        <v>2003</v>
      </c>
      <c r="C42" s="13">
        <v>1975</v>
      </c>
      <c r="D42" s="13">
        <v>2340</v>
      </c>
      <c r="E42" s="13">
        <v>2389</v>
      </c>
      <c r="F42" s="13">
        <v>2580</v>
      </c>
      <c r="G42" s="13">
        <v>2269</v>
      </c>
      <c r="H42" s="13">
        <v>2766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f t="shared" si="1"/>
        <v>16322</v>
      </c>
    </row>
    <row r="43" spans="1:14" x14ac:dyDescent="0.3">
      <c r="A43" s="10" t="s">
        <v>13</v>
      </c>
      <c r="B43" s="13">
        <v>32</v>
      </c>
      <c r="C43" s="13">
        <v>32</v>
      </c>
      <c r="D43" s="13">
        <v>25</v>
      </c>
      <c r="E43" s="13">
        <v>37</v>
      </c>
      <c r="F43" s="13">
        <v>27</v>
      </c>
      <c r="G43" s="13">
        <v>31</v>
      </c>
      <c r="H43" s="13">
        <v>42</v>
      </c>
      <c r="I43" s="13">
        <v>2</v>
      </c>
      <c r="J43" s="13">
        <v>0</v>
      </c>
      <c r="K43" s="13">
        <v>0</v>
      </c>
      <c r="L43" s="13">
        <v>0</v>
      </c>
      <c r="M43" s="13">
        <v>0</v>
      </c>
      <c r="N43" s="14">
        <f t="shared" si="1"/>
        <v>228</v>
      </c>
    </row>
    <row r="44" spans="1:14" x14ac:dyDescent="0.3">
      <c r="A44" s="10" t="s">
        <v>14</v>
      </c>
      <c r="B44" s="13">
        <v>609</v>
      </c>
      <c r="C44" s="13">
        <v>665</v>
      </c>
      <c r="D44" s="13">
        <v>749</v>
      </c>
      <c r="E44" s="13">
        <v>826</v>
      </c>
      <c r="F44" s="13">
        <v>796</v>
      </c>
      <c r="G44" s="13">
        <v>682</v>
      </c>
      <c r="H44" s="13">
        <v>866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1"/>
        <v>5193</v>
      </c>
    </row>
    <row r="45" spans="1:14" x14ac:dyDescent="0.3">
      <c r="A45" s="10" t="s">
        <v>15</v>
      </c>
      <c r="B45" s="13">
        <v>118</v>
      </c>
      <c r="C45" s="13">
        <v>164</v>
      </c>
      <c r="D45" s="13">
        <v>179</v>
      </c>
      <c r="E45" s="13">
        <v>163</v>
      </c>
      <c r="F45" s="13">
        <v>117</v>
      </c>
      <c r="G45" s="13">
        <v>114</v>
      </c>
      <c r="H45" s="13">
        <v>135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1"/>
        <v>990</v>
      </c>
    </row>
    <row r="46" spans="1:14" x14ac:dyDescent="0.3">
      <c r="A46" s="10" t="s">
        <v>16</v>
      </c>
      <c r="B46" s="13">
        <v>37</v>
      </c>
      <c r="C46" s="13">
        <v>75</v>
      </c>
      <c r="D46" s="13">
        <v>90</v>
      </c>
      <c r="E46" s="13">
        <v>106</v>
      </c>
      <c r="F46" s="13">
        <v>160</v>
      </c>
      <c r="G46" s="13">
        <v>40</v>
      </c>
      <c r="H46" s="13">
        <v>15</v>
      </c>
      <c r="I46" s="13">
        <v>-2197</v>
      </c>
      <c r="J46" s="13">
        <v>0</v>
      </c>
      <c r="K46" s="13">
        <v>0</v>
      </c>
      <c r="L46" s="13">
        <v>0</v>
      </c>
      <c r="M46" s="13">
        <v>0</v>
      </c>
      <c r="N46" s="14">
        <f t="shared" si="1"/>
        <v>-1674</v>
      </c>
    </row>
    <row r="47" spans="1:14" x14ac:dyDescent="0.3">
      <c r="A47" s="10" t="s">
        <v>17</v>
      </c>
      <c r="B47" s="13">
        <v>70</v>
      </c>
      <c r="C47" s="13">
        <v>77</v>
      </c>
      <c r="D47" s="13">
        <v>98</v>
      </c>
      <c r="E47" s="13">
        <v>89</v>
      </c>
      <c r="F47" s="13">
        <v>72</v>
      </c>
      <c r="G47" s="13">
        <v>70</v>
      </c>
      <c r="H47" s="13">
        <v>78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f t="shared" si="1"/>
        <v>554</v>
      </c>
    </row>
    <row r="48" spans="1:14" x14ac:dyDescent="0.3">
      <c r="A48" s="9" t="s">
        <v>23</v>
      </c>
      <c r="B48" s="12">
        <f>SUM(B49:B54)</f>
        <v>2466</v>
      </c>
      <c r="C48" s="12">
        <f t="shared" ref="C48" si="47">SUM(C49:C54)</f>
        <v>2343</v>
      </c>
      <c r="D48" s="12">
        <f t="shared" ref="D48" si="48">SUM(D49:D54)</f>
        <v>2590</v>
      </c>
      <c r="E48" s="12">
        <f t="shared" ref="E48" si="49">SUM(E49:E54)</f>
        <v>2853</v>
      </c>
      <c r="F48" s="12">
        <f t="shared" ref="F48" si="50">SUM(F49:F54)</f>
        <v>3255</v>
      </c>
      <c r="G48" s="12">
        <f t="shared" ref="G48" si="51">SUM(G49:G54)</f>
        <v>3044</v>
      </c>
      <c r="H48" s="12">
        <f t="shared" ref="H48" si="52">SUM(H49:H54)</f>
        <v>3506</v>
      </c>
      <c r="I48" s="12">
        <f t="shared" ref="I48" si="53">SUM(I49:I54)</f>
        <v>-1147</v>
      </c>
      <c r="J48" s="12">
        <f t="shared" ref="J48" si="54">SUM(J49:J54)</f>
        <v>0</v>
      </c>
      <c r="K48" s="12">
        <f t="shared" ref="K48" si="55">SUM(K49:K54)</f>
        <v>0</v>
      </c>
      <c r="L48" s="12">
        <f t="shared" ref="L48" si="56">SUM(L49:L54)</f>
        <v>0</v>
      </c>
      <c r="M48" s="12">
        <f t="shared" ref="M48" si="57">SUM(M49:M54)</f>
        <v>0</v>
      </c>
      <c r="N48" s="12">
        <f t="shared" si="1"/>
        <v>18910</v>
      </c>
    </row>
    <row r="49" spans="1:14" x14ac:dyDescent="0.3">
      <c r="A49" s="10" t="s">
        <v>12</v>
      </c>
      <c r="B49" s="13">
        <v>1582</v>
      </c>
      <c r="C49" s="13">
        <v>1557</v>
      </c>
      <c r="D49" s="13">
        <v>1662</v>
      </c>
      <c r="E49" s="13">
        <v>1812</v>
      </c>
      <c r="F49" s="13">
        <v>2184</v>
      </c>
      <c r="G49" s="13">
        <v>1897</v>
      </c>
      <c r="H49" s="13">
        <v>2462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f t="shared" si="1"/>
        <v>13156</v>
      </c>
    </row>
    <row r="50" spans="1:14" x14ac:dyDescent="0.3">
      <c r="A50" s="10" t="s">
        <v>13</v>
      </c>
      <c r="B50" s="13">
        <v>11</v>
      </c>
      <c r="C50" s="13">
        <v>6</v>
      </c>
      <c r="D50" s="13">
        <v>6</v>
      </c>
      <c r="E50" s="13">
        <v>6</v>
      </c>
      <c r="F50" s="13">
        <v>2</v>
      </c>
      <c r="G50" s="13">
        <v>6</v>
      </c>
      <c r="H50" s="13">
        <v>4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si="1"/>
        <v>41</v>
      </c>
    </row>
    <row r="51" spans="1:14" x14ac:dyDescent="0.3">
      <c r="A51" s="10" t="s">
        <v>14</v>
      </c>
      <c r="B51" s="13">
        <v>598</v>
      </c>
      <c r="C51" s="13">
        <v>549</v>
      </c>
      <c r="D51" s="13">
        <v>573</v>
      </c>
      <c r="E51" s="13">
        <v>684</v>
      </c>
      <c r="F51" s="13">
        <v>713</v>
      </c>
      <c r="G51" s="13">
        <v>706</v>
      </c>
      <c r="H51" s="13">
        <v>734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f t="shared" si="1"/>
        <v>4557</v>
      </c>
    </row>
    <row r="52" spans="1:14" x14ac:dyDescent="0.3">
      <c r="A52" s="10" t="s">
        <v>15</v>
      </c>
      <c r="B52" s="13">
        <v>110</v>
      </c>
      <c r="C52" s="13">
        <v>122</v>
      </c>
      <c r="D52" s="13">
        <v>243</v>
      </c>
      <c r="E52" s="13">
        <v>163</v>
      </c>
      <c r="F52" s="13">
        <v>192</v>
      </c>
      <c r="G52" s="13">
        <v>181</v>
      </c>
      <c r="H52" s="13">
        <v>216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1"/>
        <v>1227</v>
      </c>
    </row>
    <row r="53" spans="1:14" x14ac:dyDescent="0.3">
      <c r="A53" s="10" t="s">
        <v>16</v>
      </c>
      <c r="B53" s="13">
        <v>105</v>
      </c>
      <c r="C53" s="13">
        <v>29</v>
      </c>
      <c r="D53" s="13">
        <v>40</v>
      </c>
      <c r="E53" s="13">
        <v>109</v>
      </c>
      <c r="F53" s="13">
        <v>95</v>
      </c>
      <c r="G53" s="13">
        <v>145</v>
      </c>
      <c r="H53" s="13">
        <v>20</v>
      </c>
      <c r="I53" s="13">
        <v>-1147</v>
      </c>
      <c r="J53" s="13">
        <v>0</v>
      </c>
      <c r="K53" s="13">
        <v>0</v>
      </c>
      <c r="L53" s="13">
        <v>0</v>
      </c>
      <c r="M53" s="13">
        <v>0</v>
      </c>
      <c r="N53" s="14">
        <f t="shared" si="1"/>
        <v>-604</v>
      </c>
    </row>
    <row r="54" spans="1:14" x14ac:dyDescent="0.3">
      <c r="A54" s="10" t="s">
        <v>17</v>
      </c>
      <c r="B54" s="13">
        <v>60</v>
      </c>
      <c r="C54" s="13">
        <v>80</v>
      </c>
      <c r="D54" s="13">
        <v>66</v>
      </c>
      <c r="E54" s="13">
        <v>79</v>
      </c>
      <c r="F54" s="13">
        <v>69</v>
      </c>
      <c r="G54" s="13">
        <v>109</v>
      </c>
      <c r="H54" s="13">
        <v>70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f t="shared" si="1"/>
        <v>533</v>
      </c>
    </row>
    <row r="55" spans="1:14" x14ac:dyDescent="0.3">
      <c r="A55" s="9" t="s">
        <v>24</v>
      </c>
      <c r="B55" s="12">
        <f>SUM(B56:B61)</f>
        <v>3398</v>
      </c>
      <c r="C55" s="12">
        <f t="shared" ref="C55" si="58">SUM(C56:C61)</f>
        <v>3356</v>
      </c>
      <c r="D55" s="12">
        <f t="shared" ref="D55" si="59">SUM(D56:D61)</f>
        <v>3892</v>
      </c>
      <c r="E55" s="12">
        <f t="shared" ref="E55" si="60">SUM(E56:E61)</f>
        <v>3284</v>
      </c>
      <c r="F55" s="12">
        <f t="shared" ref="F55" si="61">SUM(F56:F61)</f>
        <v>3719</v>
      </c>
      <c r="G55" s="12">
        <f t="shared" ref="G55" si="62">SUM(G56:G61)</f>
        <v>3592</v>
      </c>
      <c r="H55" s="12">
        <f t="shared" ref="H55" si="63">SUM(H56:H61)</f>
        <v>5129</v>
      </c>
      <c r="I55" s="12">
        <f t="shared" ref="I55" si="64">SUM(I56:I61)</f>
        <v>5506</v>
      </c>
      <c r="J55" s="12">
        <f t="shared" ref="J55" si="65">SUM(J56:J61)</f>
        <v>6996</v>
      </c>
      <c r="K55" s="12">
        <f t="shared" ref="K55" si="66">SUM(K56:K61)</f>
        <v>6986</v>
      </c>
      <c r="L55" s="12">
        <f t="shared" ref="L55" si="67">SUM(L56:L61)</f>
        <v>5871</v>
      </c>
      <c r="M55" s="12">
        <f t="shared" ref="M55" si="68">SUM(M56:M61)</f>
        <v>4912</v>
      </c>
      <c r="N55" s="12">
        <f t="shared" si="1"/>
        <v>56641</v>
      </c>
    </row>
    <row r="56" spans="1:14" x14ac:dyDescent="0.3">
      <c r="A56" s="10" t="s">
        <v>12</v>
      </c>
      <c r="B56" s="13">
        <v>2112</v>
      </c>
      <c r="C56" s="13">
        <v>2073</v>
      </c>
      <c r="D56" s="13">
        <v>2268</v>
      </c>
      <c r="E56" s="13">
        <v>1992</v>
      </c>
      <c r="F56" s="13">
        <v>2130</v>
      </c>
      <c r="G56" s="13">
        <v>2250</v>
      </c>
      <c r="H56" s="13">
        <v>2584</v>
      </c>
      <c r="I56" s="13">
        <v>2988</v>
      </c>
      <c r="J56" s="13">
        <v>3508</v>
      </c>
      <c r="K56" s="13">
        <v>3361</v>
      </c>
      <c r="L56" s="13">
        <v>2775</v>
      </c>
      <c r="M56" s="13">
        <v>2478</v>
      </c>
      <c r="N56" s="14">
        <f t="shared" si="1"/>
        <v>30519</v>
      </c>
    </row>
    <row r="57" spans="1:14" x14ac:dyDescent="0.3">
      <c r="A57" s="10" t="s">
        <v>13</v>
      </c>
      <c r="B57" s="13">
        <v>3</v>
      </c>
      <c r="C57" s="13">
        <v>1</v>
      </c>
      <c r="D57" s="13">
        <v>2</v>
      </c>
      <c r="E57" s="13">
        <v>1</v>
      </c>
      <c r="F57" s="13">
        <v>2</v>
      </c>
      <c r="G57" s="13"/>
      <c r="H57" s="13">
        <v>1</v>
      </c>
      <c r="I57" s="13">
        <v>13</v>
      </c>
      <c r="J57" s="13">
        <v>3</v>
      </c>
      <c r="K57" s="13">
        <v>4</v>
      </c>
      <c r="L57" s="13">
        <v>1</v>
      </c>
      <c r="M57" s="13">
        <v>1</v>
      </c>
      <c r="N57" s="14">
        <f t="shared" si="1"/>
        <v>32</v>
      </c>
    </row>
    <row r="58" spans="1:14" x14ac:dyDescent="0.3">
      <c r="A58" s="10" t="s">
        <v>14</v>
      </c>
      <c r="B58" s="13">
        <v>685</v>
      </c>
      <c r="C58" s="13">
        <v>651</v>
      </c>
      <c r="D58" s="13">
        <v>775</v>
      </c>
      <c r="E58" s="13">
        <v>629</v>
      </c>
      <c r="F58" s="13">
        <v>729</v>
      </c>
      <c r="G58" s="13">
        <v>725</v>
      </c>
      <c r="H58" s="13">
        <v>805</v>
      </c>
      <c r="I58" s="13">
        <v>1141</v>
      </c>
      <c r="J58" s="13">
        <v>1999</v>
      </c>
      <c r="K58" s="13">
        <v>2574</v>
      </c>
      <c r="L58" s="13">
        <v>2140</v>
      </c>
      <c r="M58" s="13">
        <v>1825</v>
      </c>
      <c r="N58" s="14">
        <f t="shared" si="1"/>
        <v>14678</v>
      </c>
    </row>
    <row r="59" spans="1:14" x14ac:dyDescent="0.3">
      <c r="A59" s="10" t="s">
        <v>15</v>
      </c>
      <c r="B59" s="13">
        <v>299</v>
      </c>
      <c r="C59" s="13">
        <v>398</v>
      </c>
      <c r="D59" s="13">
        <v>542</v>
      </c>
      <c r="E59" s="13">
        <v>393</v>
      </c>
      <c r="F59" s="13">
        <v>458</v>
      </c>
      <c r="G59" s="13">
        <v>407</v>
      </c>
      <c r="H59" s="13">
        <v>681</v>
      </c>
      <c r="I59" s="13">
        <v>898</v>
      </c>
      <c r="J59" s="13">
        <v>752</v>
      </c>
      <c r="K59" s="13">
        <v>633</v>
      </c>
      <c r="L59" s="13">
        <v>390</v>
      </c>
      <c r="M59" s="13">
        <v>338</v>
      </c>
      <c r="N59" s="14">
        <f t="shared" si="1"/>
        <v>6189</v>
      </c>
    </row>
    <row r="60" spans="1:14" x14ac:dyDescent="0.3">
      <c r="A60" s="10" t="s">
        <v>16</v>
      </c>
      <c r="B60" s="13">
        <v>171</v>
      </c>
      <c r="C60" s="13">
        <v>130</v>
      </c>
      <c r="D60" s="13">
        <v>170</v>
      </c>
      <c r="E60" s="13">
        <v>160</v>
      </c>
      <c r="F60" s="13">
        <v>302</v>
      </c>
      <c r="G60" s="13">
        <v>95</v>
      </c>
      <c r="H60" s="13">
        <v>895</v>
      </c>
      <c r="I60" s="13">
        <v>346</v>
      </c>
      <c r="J60" s="13">
        <v>615</v>
      </c>
      <c r="K60" s="13">
        <v>255</v>
      </c>
      <c r="L60" s="13">
        <v>466</v>
      </c>
      <c r="M60" s="13">
        <v>160</v>
      </c>
      <c r="N60" s="14">
        <f t="shared" si="1"/>
        <v>3765</v>
      </c>
    </row>
    <row r="61" spans="1:14" x14ac:dyDescent="0.3">
      <c r="A61" s="10" t="s">
        <v>17</v>
      </c>
      <c r="B61" s="13">
        <v>128</v>
      </c>
      <c r="C61" s="13">
        <v>103</v>
      </c>
      <c r="D61" s="13">
        <v>135</v>
      </c>
      <c r="E61" s="13">
        <v>109</v>
      </c>
      <c r="F61" s="13">
        <v>98</v>
      </c>
      <c r="G61" s="13">
        <v>115</v>
      </c>
      <c r="H61" s="13">
        <v>163</v>
      </c>
      <c r="I61" s="13">
        <v>120</v>
      </c>
      <c r="J61" s="13">
        <v>119</v>
      </c>
      <c r="K61" s="13">
        <v>159</v>
      </c>
      <c r="L61" s="13">
        <v>99</v>
      </c>
      <c r="M61" s="13">
        <v>110</v>
      </c>
      <c r="N61" s="14">
        <f t="shared" si="1"/>
        <v>1458</v>
      </c>
    </row>
    <row r="62" spans="1:14" x14ac:dyDescent="0.3">
      <c r="A62" s="9" t="s">
        <v>31</v>
      </c>
      <c r="B62" s="12">
        <f>SUM(B2,B10,B18,B26)</f>
        <v>893320</v>
      </c>
      <c r="C62" s="12">
        <f t="shared" ref="C62:N62" si="69">SUM(C2,C10,C18,C26)</f>
        <v>853771</v>
      </c>
      <c r="D62" s="12">
        <f t="shared" si="69"/>
        <v>1049086</v>
      </c>
      <c r="E62" s="12">
        <f t="shared" si="69"/>
        <v>966603</v>
      </c>
      <c r="F62" s="12">
        <f t="shared" si="69"/>
        <v>1036589</v>
      </c>
      <c r="G62" s="12">
        <f t="shared" si="69"/>
        <v>872242</v>
      </c>
      <c r="H62" s="12">
        <f t="shared" si="69"/>
        <v>1029029</v>
      </c>
      <c r="I62" s="12">
        <f t="shared" si="69"/>
        <v>1009246</v>
      </c>
      <c r="J62" s="12">
        <f t="shared" si="69"/>
        <v>1018009</v>
      </c>
      <c r="K62" s="12">
        <f t="shared" si="69"/>
        <v>1289916</v>
      </c>
      <c r="L62" s="12">
        <f t="shared" si="69"/>
        <v>1077704</v>
      </c>
      <c r="M62" s="12">
        <f t="shared" si="69"/>
        <v>1034073</v>
      </c>
      <c r="N62" s="12">
        <f t="shared" si="69"/>
        <v>12129588</v>
      </c>
    </row>
    <row r="63" spans="1:14" x14ac:dyDescent="0.3">
      <c r="A63" s="9" t="s">
        <v>32</v>
      </c>
      <c r="B63" s="12">
        <f>SUM(B34,B41,B48,B55)</f>
        <v>57035</v>
      </c>
      <c r="C63" s="12">
        <f t="shared" ref="C63:N63" si="70">SUM(C34,C41,C48,C55)</f>
        <v>53479</v>
      </c>
      <c r="D63" s="12">
        <f t="shared" si="70"/>
        <v>68666</v>
      </c>
      <c r="E63" s="12">
        <f t="shared" si="70"/>
        <v>66512</v>
      </c>
      <c r="F63" s="12">
        <f t="shared" si="70"/>
        <v>69231</v>
      </c>
      <c r="G63" s="12">
        <f t="shared" si="70"/>
        <v>62628</v>
      </c>
      <c r="H63" s="12">
        <f t="shared" si="70"/>
        <v>86577</v>
      </c>
      <c r="I63" s="12">
        <f t="shared" si="70"/>
        <v>83510</v>
      </c>
      <c r="J63" s="12">
        <f t="shared" si="70"/>
        <v>76450</v>
      </c>
      <c r="K63" s="12">
        <f t="shared" si="70"/>
        <v>85686</v>
      </c>
      <c r="L63" s="12">
        <f t="shared" si="70"/>
        <v>67536</v>
      </c>
      <c r="M63" s="12">
        <f t="shared" si="70"/>
        <v>63376</v>
      </c>
      <c r="N63" s="12">
        <f t="shared" si="70"/>
        <v>840686</v>
      </c>
    </row>
    <row r="64" spans="1:14" x14ac:dyDescent="0.3">
      <c r="A64" s="9" t="s">
        <v>30</v>
      </c>
      <c r="B64" s="12">
        <f>SUM(B62:B63)</f>
        <v>950355</v>
      </c>
      <c r="C64" s="12">
        <f t="shared" ref="C64:N64" si="71">SUM(C62:C63)</f>
        <v>907250</v>
      </c>
      <c r="D64" s="12">
        <f t="shared" si="71"/>
        <v>1117752</v>
      </c>
      <c r="E64" s="12">
        <f t="shared" si="71"/>
        <v>1033115</v>
      </c>
      <c r="F64" s="12">
        <f t="shared" si="71"/>
        <v>1105820</v>
      </c>
      <c r="G64" s="12">
        <f t="shared" si="71"/>
        <v>934870</v>
      </c>
      <c r="H64" s="12">
        <f t="shared" si="71"/>
        <v>1115606</v>
      </c>
      <c r="I64" s="12">
        <f t="shared" si="71"/>
        <v>1092756</v>
      </c>
      <c r="J64" s="12">
        <f t="shared" si="71"/>
        <v>1094459</v>
      </c>
      <c r="K64" s="12">
        <f t="shared" si="71"/>
        <v>1375602</v>
      </c>
      <c r="L64" s="12">
        <f t="shared" si="71"/>
        <v>1145240</v>
      </c>
      <c r="M64" s="12">
        <f t="shared" si="71"/>
        <v>1097449</v>
      </c>
      <c r="N64" s="12">
        <f t="shared" si="71"/>
        <v>12970274</v>
      </c>
    </row>
    <row r="65" spans="2:14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</sheetData>
  <sortState xmlns:xlrd2="http://schemas.microsoft.com/office/spreadsheetml/2017/richdata2" ref="A2:N61">
    <sortCondition sortBy="cellColor" ref="A2:A61" dxfId="6"/>
    <sortCondition sortBy="cellColor" ref="A2:A61" dxfId="5"/>
    <sortCondition sortBy="cellColor" ref="A2:A61" dxfId="4"/>
    <sortCondition sortBy="cellColor" ref="A2:A61" dxfId="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B5FC-E004-49C3-ADBD-3A03E444DD7E}">
  <dimension ref="A1:N57"/>
  <sheetViews>
    <sheetView topLeftCell="A28" workbookViewId="0">
      <selection activeCell="N47" sqref="N47"/>
    </sheetView>
  </sheetViews>
  <sheetFormatPr defaultRowHeight="14.4" x14ac:dyDescent="0.3"/>
  <cols>
    <col min="1" max="1" width="25" style="6" bestFit="1" customWidth="1"/>
    <col min="2" max="13" width="11.44140625" bestFit="1" customWidth="1"/>
    <col min="14" max="14" width="12.33203125" bestFit="1" customWidth="1"/>
  </cols>
  <sheetData>
    <row r="1" spans="1:14" x14ac:dyDescent="0.3">
      <c r="A1" s="7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29</v>
      </c>
    </row>
    <row r="2" spans="1:14" x14ac:dyDescent="0.3">
      <c r="A2" s="9" t="s">
        <v>19</v>
      </c>
      <c r="B2" s="12">
        <f>SUM(B3:B9)</f>
        <v>574749</v>
      </c>
      <c r="C2" s="12">
        <f t="shared" ref="C2:M2" si="0">SUM(C3:C9)</f>
        <v>515846</v>
      </c>
      <c r="D2" s="12">
        <f t="shared" si="0"/>
        <v>554661</v>
      </c>
      <c r="E2" s="12">
        <f t="shared" si="0"/>
        <v>574597</v>
      </c>
      <c r="F2" s="12">
        <f t="shared" si="0"/>
        <v>565268</v>
      </c>
      <c r="G2" s="12">
        <f t="shared" si="0"/>
        <v>583726</v>
      </c>
      <c r="H2" s="12">
        <f t="shared" si="0"/>
        <v>552350</v>
      </c>
      <c r="I2" s="12">
        <f t="shared" si="0"/>
        <v>530739</v>
      </c>
      <c r="J2" s="12">
        <f t="shared" si="0"/>
        <v>560621</v>
      </c>
      <c r="K2" s="12">
        <f t="shared" si="0"/>
        <v>686524</v>
      </c>
      <c r="L2" s="12">
        <f t="shared" si="0"/>
        <v>569751</v>
      </c>
      <c r="M2" s="12">
        <f t="shared" si="0"/>
        <v>557001</v>
      </c>
      <c r="N2" s="12">
        <f>SUM(B2:M2)</f>
        <v>6825833</v>
      </c>
    </row>
    <row r="3" spans="1:14" x14ac:dyDescent="0.3">
      <c r="A3" s="10" t="s">
        <v>12</v>
      </c>
      <c r="B3" s="13">
        <v>207725</v>
      </c>
      <c r="C3" s="13">
        <v>199329</v>
      </c>
      <c r="D3" s="13">
        <v>209743</v>
      </c>
      <c r="E3" s="13">
        <v>226501</v>
      </c>
      <c r="F3" s="13">
        <v>221431</v>
      </c>
      <c r="G3" s="13">
        <v>228282</v>
      </c>
      <c r="H3" s="13">
        <v>215963</v>
      </c>
      <c r="I3" s="13">
        <v>215499</v>
      </c>
      <c r="J3" s="13">
        <v>232811</v>
      </c>
      <c r="K3" s="13">
        <v>268210</v>
      </c>
      <c r="L3" s="13">
        <v>227690</v>
      </c>
      <c r="M3" s="13">
        <v>202409</v>
      </c>
      <c r="N3" s="13">
        <f t="shared" ref="N3:N49" si="1">SUM(B3:M3)</f>
        <v>2655593</v>
      </c>
    </row>
    <row r="4" spans="1:14" x14ac:dyDescent="0.3">
      <c r="A4" s="10" t="s">
        <v>13</v>
      </c>
      <c r="B4" s="13">
        <v>39088</v>
      </c>
      <c r="C4" s="13">
        <v>26655</v>
      </c>
      <c r="D4" s="13">
        <v>40513</v>
      </c>
      <c r="E4" s="13">
        <v>28298</v>
      </c>
      <c r="F4" s="13">
        <v>35536</v>
      </c>
      <c r="G4" s="13">
        <v>29656</v>
      </c>
      <c r="H4" s="13">
        <v>38690</v>
      </c>
      <c r="I4" s="13">
        <v>37357</v>
      </c>
      <c r="J4" s="13">
        <v>36983</v>
      </c>
      <c r="K4" s="13">
        <v>27071</v>
      </c>
      <c r="L4" s="13">
        <v>31093</v>
      </c>
      <c r="M4" s="13">
        <v>32530</v>
      </c>
      <c r="N4" s="13">
        <f t="shared" si="1"/>
        <v>403470</v>
      </c>
    </row>
    <row r="5" spans="1:14" x14ac:dyDescent="0.3">
      <c r="A5" s="10" t="s">
        <v>18</v>
      </c>
      <c r="B5" s="13">
        <v>30263</v>
      </c>
      <c r="C5" s="13">
        <v>28143</v>
      </c>
      <c r="D5" s="13">
        <v>31604</v>
      </c>
      <c r="E5" s="13">
        <v>28966</v>
      </c>
      <c r="F5" s="13">
        <v>27733</v>
      </c>
      <c r="G5" s="13">
        <v>28086</v>
      </c>
      <c r="H5" s="13">
        <v>27170</v>
      </c>
      <c r="I5" s="13">
        <v>27651</v>
      </c>
      <c r="J5" s="13">
        <v>28527</v>
      </c>
      <c r="K5" s="13">
        <v>30675</v>
      </c>
      <c r="L5" s="13">
        <v>27306</v>
      </c>
      <c r="M5" s="13">
        <v>26456</v>
      </c>
      <c r="N5" s="13">
        <f t="shared" si="1"/>
        <v>342580</v>
      </c>
    </row>
    <row r="6" spans="1:14" x14ac:dyDescent="0.3">
      <c r="A6" s="10" t="s">
        <v>14</v>
      </c>
      <c r="B6" s="13">
        <v>61375</v>
      </c>
      <c r="C6" s="13">
        <v>60582</v>
      </c>
      <c r="D6" s="13">
        <v>72060</v>
      </c>
      <c r="E6" s="13">
        <v>79991</v>
      </c>
      <c r="F6" s="13">
        <v>77359</v>
      </c>
      <c r="G6" s="13">
        <v>80703</v>
      </c>
      <c r="H6" s="13">
        <v>68507</v>
      </c>
      <c r="I6" s="13">
        <v>69978</v>
      </c>
      <c r="J6" s="13">
        <v>90020</v>
      </c>
      <c r="K6" s="13">
        <v>139212</v>
      </c>
      <c r="L6" s="13">
        <v>121886</v>
      </c>
      <c r="M6" s="13">
        <v>115546</v>
      </c>
      <c r="N6" s="13">
        <f t="shared" si="1"/>
        <v>1037219</v>
      </c>
    </row>
    <row r="7" spans="1:14" x14ac:dyDescent="0.3">
      <c r="A7" s="10" t="s">
        <v>15</v>
      </c>
      <c r="B7" s="13">
        <v>11725</v>
      </c>
      <c r="C7" s="13">
        <v>9209</v>
      </c>
      <c r="D7" s="13">
        <v>9692</v>
      </c>
      <c r="E7" s="13">
        <v>10779</v>
      </c>
      <c r="F7" s="13">
        <v>10587</v>
      </c>
      <c r="G7" s="13">
        <v>12658</v>
      </c>
      <c r="H7" s="13">
        <v>10894</v>
      </c>
      <c r="I7" s="13">
        <v>10584</v>
      </c>
      <c r="J7" s="13">
        <v>10023</v>
      </c>
      <c r="K7" s="13">
        <v>11705</v>
      </c>
      <c r="L7" s="13">
        <v>10202</v>
      </c>
      <c r="M7" s="13">
        <v>10385</v>
      </c>
      <c r="N7" s="13">
        <f t="shared" si="1"/>
        <v>128443</v>
      </c>
    </row>
    <row r="8" spans="1:14" x14ac:dyDescent="0.3">
      <c r="A8" s="10" t="s">
        <v>16</v>
      </c>
      <c r="B8" s="13">
        <v>200470</v>
      </c>
      <c r="C8" s="13">
        <v>170700</v>
      </c>
      <c r="D8" s="13">
        <v>167539</v>
      </c>
      <c r="E8" s="13">
        <v>175661</v>
      </c>
      <c r="F8" s="13">
        <v>173155</v>
      </c>
      <c r="G8" s="13">
        <v>185450</v>
      </c>
      <c r="H8" s="13">
        <v>172900</v>
      </c>
      <c r="I8" s="13">
        <v>152350</v>
      </c>
      <c r="J8" s="13">
        <v>147450</v>
      </c>
      <c r="K8" s="13">
        <v>188925</v>
      </c>
      <c r="L8" s="13">
        <v>132350</v>
      </c>
      <c r="M8" s="13">
        <v>151843</v>
      </c>
      <c r="N8" s="13">
        <f t="shared" si="1"/>
        <v>2018793</v>
      </c>
    </row>
    <row r="9" spans="1:14" x14ac:dyDescent="0.3">
      <c r="A9" s="10" t="s">
        <v>17</v>
      </c>
      <c r="B9" s="13">
        <v>24103</v>
      </c>
      <c r="C9" s="13">
        <v>21228</v>
      </c>
      <c r="D9" s="13">
        <v>23510</v>
      </c>
      <c r="E9" s="13">
        <v>24401</v>
      </c>
      <c r="F9" s="13">
        <v>19467</v>
      </c>
      <c r="G9" s="13">
        <v>18891</v>
      </c>
      <c r="H9" s="13">
        <v>18226</v>
      </c>
      <c r="I9" s="13">
        <v>17320</v>
      </c>
      <c r="J9" s="13">
        <v>14807</v>
      </c>
      <c r="K9" s="13">
        <v>20726</v>
      </c>
      <c r="L9" s="13">
        <v>19224</v>
      </c>
      <c r="M9" s="13">
        <v>17832</v>
      </c>
      <c r="N9" s="13">
        <f t="shared" si="1"/>
        <v>239735</v>
      </c>
    </row>
    <row r="10" spans="1:14" x14ac:dyDescent="0.3">
      <c r="A10" s="9" t="s">
        <v>20</v>
      </c>
      <c r="B10" s="12">
        <f>SUM(B11:B17)</f>
        <v>399213</v>
      </c>
      <c r="C10" s="12">
        <f t="shared" ref="C10" si="2">SUM(C11:C17)</f>
        <v>368742</v>
      </c>
      <c r="D10" s="12">
        <f t="shared" ref="D10" si="3">SUM(D11:D17)</f>
        <v>379861</v>
      </c>
      <c r="E10" s="12">
        <f t="shared" ref="E10" si="4">SUM(E11:E17)</f>
        <v>417597</v>
      </c>
      <c r="F10" s="12">
        <f t="shared" ref="F10" si="5">SUM(F11:F17)</f>
        <v>437606</v>
      </c>
      <c r="G10" s="12">
        <f t="shared" ref="G10" si="6">SUM(G11:G17)</f>
        <v>455372</v>
      </c>
      <c r="H10" s="12">
        <f t="shared" ref="H10" si="7">SUM(H11:H17)</f>
        <v>432850</v>
      </c>
      <c r="I10" s="12">
        <f t="shared" ref="I10" si="8">SUM(I11:I17)</f>
        <v>418407</v>
      </c>
      <c r="J10" s="12">
        <f t="shared" ref="J10" si="9">SUM(J11:J17)</f>
        <v>446198</v>
      </c>
      <c r="K10" s="12">
        <f t="shared" ref="K10" si="10">SUM(K11:K17)</f>
        <v>534550</v>
      </c>
      <c r="L10" s="12">
        <f t="shared" ref="L10" si="11">SUM(L11:L17)</f>
        <v>420756</v>
      </c>
      <c r="M10" s="12">
        <f t="shared" ref="M10" si="12">SUM(M11:M17)</f>
        <v>410036</v>
      </c>
      <c r="N10" s="12">
        <f t="shared" si="1"/>
        <v>5121188</v>
      </c>
    </row>
    <row r="11" spans="1:14" x14ac:dyDescent="0.3">
      <c r="A11" s="10" t="s">
        <v>12</v>
      </c>
      <c r="B11" s="13">
        <v>143128</v>
      </c>
      <c r="C11" s="13">
        <v>136595</v>
      </c>
      <c r="D11" s="13">
        <v>143933</v>
      </c>
      <c r="E11" s="13">
        <v>163292</v>
      </c>
      <c r="F11" s="13">
        <v>163043</v>
      </c>
      <c r="G11" s="13">
        <v>170660</v>
      </c>
      <c r="H11" s="13">
        <v>163467</v>
      </c>
      <c r="I11" s="13">
        <v>164069</v>
      </c>
      <c r="J11" s="13">
        <v>185247</v>
      </c>
      <c r="K11" s="13">
        <v>205938</v>
      </c>
      <c r="L11" s="13">
        <v>166152</v>
      </c>
      <c r="M11" s="13">
        <v>145095</v>
      </c>
      <c r="N11" s="13">
        <f t="shared" si="1"/>
        <v>1950619</v>
      </c>
    </row>
    <row r="12" spans="1:14" x14ac:dyDescent="0.3">
      <c r="A12" s="10" t="s">
        <v>13</v>
      </c>
      <c r="B12" s="13">
        <v>20009</v>
      </c>
      <c r="C12" s="13">
        <v>14765</v>
      </c>
      <c r="D12" s="13">
        <v>20734</v>
      </c>
      <c r="E12" s="13">
        <v>16741</v>
      </c>
      <c r="F12" s="13">
        <v>19586</v>
      </c>
      <c r="G12" s="13">
        <v>18059</v>
      </c>
      <c r="H12" s="13">
        <v>22250</v>
      </c>
      <c r="I12" s="13">
        <v>21522</v>
      </c>
      <c r="J12" s="13">
        <v>20251</v>
      </c>
      <c r="K12" s="13">
        <v>14648</v>
      </c>
      <c r="L12" s="13">
        <v>15077</v>
      </c>
      <c r="M12" s="13">
        <v>15620</v>
      </c>
      <c r="N12" s="13">
        <f t="shared" si="1"/>
        <v>219262</v>
      </c>
    </row>
    <row r="13" spans="1:14" x14ac:dyDescent="0.3">
      <c r="A13" s="10" t="s">
        <v>18</v>
      </c>
      <c r="B13" s="13">
        <v>40982</v>
      </c>
      <c r="C13" s="13">
        <v>38558</v>
      </c>
      <c r="D13" s="13">
        <v>42600</v>
      </c>
      <c r="E13" s="13">
        <v>47437</v>
      </c>
      <c r="F13" s="13">
        <v>47180</v>
      </c>
      <c r="G13" s="13">
        <v>48937</v>
      </c>
      <c r="H13" s="13">
        <v>50378</v>
      </c>
      <c r="I13" s="13">
        <v>49044</v>
      </c>
      <c r="J13" s="13">
        <v>46298</v>
      </c>
      <c r="K13" s="13">
        <v>46119</v>
      </c>
      <c r="L13" s="13">
        <v>39763</v>
      </c>
      <c r="M13" s="13">
        <v>38362</v>
      </c>
      <c r="N13" s="13">
        <f t="shared" si="1"/>
        <v>535658</v>
      </c>
    </row>
    <row r="14" spans="1:14" x14ac:dyDescent="0.3">
      <c r="A14" s="10" t="s">
        <v>14</v>
      </c>
      <c r="B14" s="13">
        <v>39805</v>
      </c>
      <c r="C14" s="13">
        <v>37713</v>
      </c>
      <c r="D14" s="13">
        <v>44641</v>
      </c>
      <c r="E14" s="13">
        <v>50189</v>
      </c>
      <c r="F14" s="13">
        <v>51784</v>
      </c>
      <c r="G14" s="13">
        <v>53574</v>
      </c>
      <c r="H14" s="13">
        <v>48543</v>
      </c>
      <c r="I14" s="13">
        <v>48977</v>
      </c>
      <c r="J14" s="13">
        <v>64188</v>
      </c>
      <c r="K14" s="13">
        <v>100482</v>
      </c>
      <c r="L14" s="13">
        <v>83593</v>
      </c>
      <c r="M14" s="13">
        <v>78493</v>
      </c>
      <c r="N14" s="13">
        <f t="shared" si="1"/>
        <v>701982</v>
      </c>
    </row>
    <row r="15" spans="1:14" x14ac:dyDescent="0.3">
      <c r="A15" s="10" t="s">
        <v>15</v>
      </c>
      <c r="B15" s="13">
        <v>13748</v>
      </c>
      <c r="C15" s="13">
        <v>10437</v>
      </c>
      <c r="D15" s="13">
        <v>10383</v>
      </c>
      <c r="E15" s="13">
        <v>11811</v>
      </c>
      <c r="F15" s="13">
        <v>12315</v>
      </c>
      <c r="G15" s="13">
        <v>14958</v>
      </c>
      <c r="H15" s="13">
        <v>12297</v>
      </c>
      <c r="I15" s="13">
        <v>11254</v>
      </c>
      <c r="J15" s="13">
        <v>11732</v>
      </c>
      <c r="K15" s="13">
        <v>13737</v>
      </c>
      <c r="L15" s="13">
        <v>12280</v>
      </c>
      <c r="M15" s="13">
        <v>12268</v>
      </c>
      <c r="N15" s="13">
        <f t="shared" si="1"/>
        <v>147220</v>
      </c>
    </row>
    <row r="16" spans="1:14" x14ac:dyDescent="0.3">
      <c r="A16" s="10" t="s">
        <v>16</v>
      </c>
      <c r="B16" s="13">
        <v>126114</v>
      </c>
      <c r="C16" s="13">
        <v>116400</v>
      </c>
      <c r="D16" s="13">
        <v>102596</v>
      </c>
      <c r="E16" s="13">
        <v>111804</v>
      </c>
      <c r="F16" s="13">
        <v>130651</v>
      </c>
      <c r="G16" s="13">
        <v>136139</v>
      </c>
      <c r="H16" s="13">
        <v>123950</v>
      </c>
      <c r="I16" s="13">
        <v>111950</v>
      </c>
      <c r="J16" s="13">
        <v>108300</v>
      </c>
      <c r="K16" s="13">
        <v>138940</v>
      </c>
      <c r="L16" s="13">
        <v>91900</v>
      </c>
      <c r="M16" s="13">
        <v>109397</v>
      </c>
      <c r="N16" s="13">
        <f t="shared" si="1"/>
        <v>1408141</v>
      </c>
    </row>
    <row r="17" spans="1:14" x14ac:dyDescent="0.3">
      <c r="A17" s="10" t="s">
        <v>17</v>
      </c>
      <c r="B17" s="13">
        <v>15427</v>
      </c>
      <c r="C17" s="13">
        <v>14274</v>
      </c>
      <c r="D17" s="13">
        <v>14974</v>
      </c>
      <c r="E17" s="13">
        <v>16323</v>
      </c>
      <c r="F17" s="13">
        <v>13047</v>
      </c>
      <c r="G17" s="13">
        <v>13045</v>
      </c>
      <c r="H17" s="13">
        <v>11965</v>
      </c>
      <c r="I17" s="13">
        <v>11591</v>
      </c>
      <c r="J17" s="13">
        <v>10182</v>
      </c>
      <c r="K17" s="13">
        <v>14686</v>
      </c>
      <c r="L17" s="13">
        <v>11991</v>
      </c>
      <c r="M17" s="13">
        <v>10801</v>
      </c>
      <c r="N17" s="13">
        <f t="shared" si="1"/>
        <v>158306</v>
      </c>
    </row>
    <row r="18" spans="1:14" x14ac:dyDescent="0.3">
      <c r="A18" s="9" t="s">
        <v>21</v>
      </c>
      <c r="B18" s="12">
        <f>SUM(B19:B25)</f>
        <v>50281</v>
      </c>
      <c r="C18" s="12">
        <f t="shared" ref="C18" si="13">SUM(C19:C25)</f>
        <v>52427</v>
      </c>
      <c r="D18" s="12">
        <f t="shared" ref="D18" si="14">SUM(D19:D25)</f>
        <v>51261</v>
      </c>
      <c r="E18" s="12">
        <f t="shared" ref="E18" si="15">SUM(E19:E25)</f>
        <v>56259</v>
      </c>
      <c r="F18" s="12">
        <f t="shared" ref="F18" si="16">SUM(F19:F25)</f>
        <v>58689</v>
      </c>
      <c r="G18" s="12">
        <f t="shared" ref="G18" si="17">SUM(G19:G25)</f>
        <v>58442</v>
      </c>
      <c r="H18" s="12">
        <f t="shared" ref="H18" si="18">SUM(H19:H25)</f>
        <v>64946</v>
      </c>
      <c r="I18" s="12">
        <f t="shared" ref="I18" si="19">SUM(I19:I25)</f>
        <v>63561</v>
      </c>
      <c r="J18" s="12">
        <f t="shared" ref="J18" si="20">SUM(J19:J25)</f>
        <v>65555</v>
      </c>
      <c r="K18" s="12">
        <f t="shared" ref="K18" si="21">SUM(K19:K25)</f>
        <v>73057</v>
      </c>
      <c r="L18" s="12">
        <f t="shared" ref="L18" si="22">SUM(L19:L25)</f>
        <v>50228</v>
      </c>
      <c r="M18" s="12">
        <f t="shared" ref="M18" si="23">SUM(M19:M25)</f>
        <v>50924</v>
      </c>
      <c r="N18" s="12">
        <f t="shared" si="1"/>
        <v>695630</v>
      </c>
    </row>
    <row r="19" spans="1:14" x14ac:dyDescent="0.3">
      <c r="A19" s="10" t="s">
        <v>12</v>
      </c>
      <c r="B19" s="13">
        <v>22258</v>
      </c>
      <c r="C19" s="13">
        <v>23561</v>
      </c>
      <c r="D19" s="13">
        <v>23478</v>
      </c>
      <c r="E19" s="13">
        <v>29709</v>
      </c>
      <c r="F19" s="13">
        <v>30380</v>
      </c>
      <c r="G19" s="13">
        <v>31613</v>
      </c>
      <c r="H19" s="13">
        <v>34626</v>
      </c>
      <c r="I19" s="13">
        <v>35471</v>
      </c>
      <c r="J19" s="13">
        <v>36605</v>
      </c>
      <c r="K19" s="13">
        <v>36387</v>
      </c>
      <c r="L19" s="13">
        <v>28635</v>
      </c>
      <c r="M19" s="13">
        <v>26482</v>
      </c>
      <c r="N19" s="13">
        <f t="shared" si="1"/>
        <v>359205</v>
      </c>
    </row>
    <row r="20" spans="1:14" x14ac:dyDescent="0.3">
      <c r="A20" s="10" t="s">
        <v>13</v>
      </c>
      <c r="B20" s="13">
        <v>1530</v>
      </c>
      <c r="C20" s="13">
        <v>1345</v>
      </c>
      <c r="D20" s="13">
        <v>1758</v>
      </c>
      <c r="E20" s="13">
        <v>1368</v>
      </c>
      <c r="F20" s="13">
        <v>1577</v>
      </c>
      <c r="G20" s="13">
        <v>1580</v>
      </c>
      <c r="H20" s="13">
        <v>1987</v>
      </c>
      <c r="I20" s="13">
        <v>1834</v>
      </c>
      <c r="J20" s="13">
        <v>1760</v>
      </c>
      <c r="K20" s="13">
        <v>1051</v>
      </c>
      <c r="L20" s="13">
        <v>1021</v>
      </c>
      <c r="M20" s="13">
        <v>1144</v>
      </c>
      <c r="N20" s="13">
        <f t="shared" si="1"/>
        <v>17955</v>
      </c>
    </row>
    <row r="21" spans="1:14" x14ac:dyDescent="0.3">
      <c r="A21" s="10" t="s">
        <v>18</v>
      </c>
      <c r="B21" s="13">
        <v>5872</v>
      </c>
      <c r="C21" s="13">
        <v>6412</v>
      </c>
      <c r="D21" s="13">
        <v>6375</v>
      </c>
      <c r="E21" s="13">
        <v>153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1"/>
        <v>18812</v>
      </c>
    </row>
    <row r="22" spans="1:14" x14ac:dyDescent="0.3">
      <c r="A22" s="10" t="s">
        <v>14</v>
      </c>
      <c r="B22" s="13">
        <v>2621</v>
      </c>
      <c r="C22" s="13">
        <v>3036</v>
      </c>
      <c r="D22" s="13">
        <v>3431</v>
      </c>
      <c r="E22" s="13">
        <v>4068</v>
      </c>
      <c r="F22" s="13">
        <v>4023</v>
      </c>
      <c r="G22" s="13">
        <v>4260</v>
      </c>
      <c r="H22" s="13">
        <v>4281</v>
      </c>
      <c r="I22" s="13">
        <v>4531</v>
      </c>
      <c r="J22" s="13">
        <v>6100</v>
      </c>
      <c r="K22" s="13">
        <v>8976</v>
      </c>
      <c r="L22" s="13">
        <v>6794</v>
      </c>
      <c r="M22" s="13">
        <v>6582</v>
      </c>
      <c r="N22" s="13">
        <f t="shared" si="1"/>
        <v>58703</v>
      </c>
    </row>
    <row r="23" spans="1:14" x14ac:dyDescent="0.3">
      <c r="A23" s="10" t="s">
        <v>15</v>
      </c>
      <c r="B23" s="13">
        <v>1404</v>
      </c>
      <c r="C23" s="13">
        <v>1372</v>
      </c>
      <c r="D23" s="13">
        <v>1658</v>
      </c>
      <c r="E23" s="13">
        <v>2296</v>
      </c>
      <c r="F23" s="13">
        <v>2178</v>
      </c>
      <c r="G23" s="13">
        <v>2497</v>
      </c>
      <c r="H23" s="13">
        <v>2530</v>
      </c>
      <c r="I23" s="13">
        <v>2764</v>
      </c>
      <c r="J23" s="13">
        <v>2473</v>
      </c>
      <c r="K23" s="13">
        <v>2745</v>
      </c>
      <c r="L23" s="13">
        <v>1838</v>
      </c>
      <c r="M23" s="13">
        <v>1737</v>
      </c>
      <c r="N23" s="13">
        <f t="shared" si="1"/>
        <v>25492</v>
      </c>
    </row>
    <row r="24" spans="1:14" x14ac:dyDescent="0.3">
      <c r="A24" s="10" t="s">
        <v>16</v>
      </c>
      <c r="B24" s="13">
        <v>14460</v>
      </c>
      <c r="C24" s="13">
        <v>14670</v>
      </c>
      <c r="D24" s="13">
        <v>12370</v>
      </c>
      <c r="E24" s="13">
        <v>15850</v>
      </c>
      <c r="F24" s="13">
        <v>18203</v>
      </c>
      <c r="G24" s="13">
        <v>16110</v>
      </c>
      <c r="H24" s="13">
        <v>19020</v>
      </c>
      <c r="I24" s="13">
        <v>16320</v>
      </c>
      <c r="J24" s="13">
        <v>16495</v>
      </c>
      <c r="K24" s="13">
        <v>21272</v>
      </c>
      <c r="L24" s="13">
        <v>9720</v>
      </c>
      <c r="M24" s="13">
        <v>12932</v>
      </c>
      <c r="N24" s="13">
        <f t="shared" si="1"/>
        <v>187422</v>
      </c>
    </row>
    <row r="25" spans="1:14" x14ac:dyDescent="0.3">
      <c r="A25" s="10" t="s">
        <v>17</v>
      </c>
      <c r="B25" s="13">
        <v>2136</v>
      </c>
      <c r="C25" s="13">
        <v>2031</v>
      </c>
      <c r="D25" s="13">
        <v>2191</v>
      </c>
      <c r="E25" s="13">
        <v>2815</v>
      </c>
      <c r="F25" s="13">
        <v>2328</v>
      </c>
      <c r="G25" s="13">
        <v>2382</v>
      </c>
      <c r="H25" s="13">
        <v>2502</v>
      </c>
      <c r="I25" s="13">
        <v>2641</v>
      </c>
      <c r="J25" s="13">
        <v>2122</v>
      </c>
      <c r="K25" s="13">
        <v>2626</v>
      </c>
      <c r="L25" s="13">
        <v>2220</v>
      </c>
      <c r="M25" s="13">
        <v>2047</v>
      </c>
      <c r="N25" s="13">
        <f t="shared" si="1"/>
        <v>28041</v>
      </c>
    </row>
    <row r="26" spans="1:14" x14ac:dyDescent="0.3">
      <c r="A26" s="9" t="s">
        <v>22</v>
      </c>
      <c r="B26" s="12">
        <f>SUM(B27:B33)</f>
        <v>2646</v>
      </c>
      <c r="C26" s="12">
        <f t="shared" ref="C26" si="24">SUM(C27:C33)</f>
        <v>2985</v>
      </c>
      <c r="D26" s="12">
        <f t="shared" ref="D26" si="25">SUM(D27:D33)</f>
        <v>2773</v>
      </c>
      <c r="E26" s="12">
        <f t="shared" ref="E26" si="26">SUM(E27:E33)</f>
        <v>3236</v>
      </c>
      <c r="F26" s="12">
        <f t="shared" ref="F26" si="27">SUM(F27:F33)</f>
        <v>3391</v>
      </c>
      <c r="G26" s="12">
        <f t="shared" ref="G26" si="28">SUM(G27:G33)</f>
        <v>3193</v>
      </c>
      <c r="H26" s="12">
        <f t="shared" ref="H26" si="29">SUM(H27:H33)</f>
        <v>3273</v>
      </c>
      <c r="I26" s="12">
        <f t="shared" ref="I26" si="30">SUM(I27:I33)</f>
        <v>3683</v>
      </c>
      <c r="J26" s="12">
        <f t="shared" ref="J26" si="31">SUM(J27:J33)</f>
        <v>3710</v>
      </c>
      <c r="K26" s="12">
        <f t="shared" ref="K26" si="32">SUM(K27:K33)</f>
        <v>5025</v>
      </c>
      <c r="L26" s="12">
        <f t="shared" ref="L26" si="33">SUM(L27:L33)</f>
        <v>3555</v>
      </c>
      <c r="M26" s="12">
        <f t="shared" ref="M26" si="34">SUM(M27:M33)</f>
        <v>3047</v>
      </c>
      <c r="N26" s="12">
        <f t="shared" si="1"/>
        <v>40517</v>
      </c>
    </row>
    <row r="27" spans="1:14" x14ac:dyDescent="0.3">
      <c r="A27" s="10" t="s">
        <v>12</v>
      </c>
      <c r="B27" s="13">
        <v>2039</v>
      </c>
      <c r="C27" s="13">
        <v>2320</v>
      </c>
      <c r="D27" s="13">
        <v>2153</v>
      </c>
      <c r="E27" s="13">
        <v>2620</v>
      </c>
      <c r="F27" s="13">
        <v>2751</v>
      </c>
      <c r="G27" s="13">
        <v>2585</v>
      </c>
      <c r="H27" s="13">
        <v>2620</v>
      </c>
      <c r="I27" s="13">
        <v>2918</v>
      </c>
      <c r="J27" s="13">
        <v>2952</v>
      </c>
      <c r="K27" s="13">
        <v>3510</v>
      </c>
      <c r="L27" s="13">
        <v>2592</v>
      </c>
      <c r="M27" s="13">
        <v>2225</v>
      </c>
      <c r="N27" s="13">
        <f t="shared" si="1"/>
        <v>31285</v>
      </c>
    </row>
    <row r="28" spans="1:14" x14ac:dyDescent="0.3">
      <c r="A28" s="10" t="s">
        <v>13</v>
      </c>
      <c r="B28" s="13">
        <v>46</v>
      </c>
      <c r="C28" s="13">
        <v>30</v>
      </c>
      <c r="D28" s="13">
        <v>37</v>
      </c>
      <c r="E28" s="13">
        <v>24</v>
      </c>
      <c r="F28" s="13">
        <v>42</v>
      </c>
      <c r="G28" s="13">
        <v>47</v>
      </c>
      <c r="H28" s="13">
        <v>48</v>
      </c>
      <c r="I28" s="13">
        <v>62</v>
      </c>
      <c r="J28" s="13">
        <v>55</v>
      </c>
      <c r="K28" s="13">
        <v>34</v>
      </c>
      <c r="L28" s="13">
        <v>31</v>
      </c>
      <c r="M28" s="13">
        <v>42</v>
      </c>
      <c r="N28" s="13">
        <f t="shared" si="1"/>
        <v>498</v>
      </c>
    </row>
    <row r="29" spans="1:14" x14ac:dyDescent="0.3">
      <c r="A29" s="10" t="s">
        <v>18</v>
      </c>
      <c r="B29" s="13">
        <v>96</v>
      </c>
      <c r="C29" s="13">
        <v>111</v>
      </c>
      <c r="D29" s="13">
        <v>84</v>
      </c>
      <c r="E29" s="13">
        <v>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f t="shared" si="1"/>
        <v>293</v>
      </c>
    </row>
    <row r="30" spans="1:14" x14ac:dyDescent="0.3">
      <c r="A30" s="10" t="s">
        <v>14</v>
      </c>
      <c r="B30" s="13">
        <v>210</v>
      </c>
      <c r="C30" s="13">
        <v>206</v>
      </c>
      <c r="D30" s="13">
        <v>269</v>
      </c>
      <c r="E30" s="13">
        <v>275</v>
      </c>
      <c r="F30" s="13">
        <v>292</v>
      </c>
      <c r="G30" s="13">
        <v>284</v>
      </c>
      <c r="H30" s="13">
        <v>299</v>
      </c>
      <c r="I30" s="13">
        <v>355</v>
      </c>
      <c r="J30" s="13">
        <v>429</v>
      </c>
      <c r="K30" s="13">
        <v>995</v>
      </c>
      <c r="L30" s="13">
        <v>645</v>
      </c>
      <c r="M30" s="13">
        <v>586</v>
      </c>
      <c r="N30" s="13">
        <f t="shared" si="1"/>
        <v>4845</v>
      </c>
    </row>
    <row r="31" spans="1:14" x14ac:dyDescent="0.3">
      <c r="A31" s="10" t="s">
        <v>15</v>
      </c>
      <c r="B31" s="13">
        <v>60</v>
      </c>
      <c r="C31" s="13">
        <v>69</v>
      </c>
      <c r="D31" s="13">
        <v>90</v>
      </c>
      <c r="E31" s="13">
        <v>109</v>
      </c>
      <c r="F31" s="13">
        <v>132</v>
      </c>
      <c r="G31" s="13">
        <v>136</v>
      </c>
      <c r="H31" s="13">
        <v>138</v>
      </c>
      <c r="I31" s="13">
        <v>154</v>
      </c>
      <c r="J31" s="13">
        <v>97</v>
      </c>
      <c r="K31" s="13">
        <v>207</v>
      </c>
      <c r="L31" s="13">
        <v>90</v>
      </c>
      <c r="M31" s="13">
        <v>105</v>
      </c>
      <c r="N31" s="13">
        <f t="shared" si="1"/>
        <v>1387</v>
      </c>
    </row>
    <row r="32" spans="1:14" x14ac:dyDescent="0.3">
      <c r="A32" s="10" t="s">
        <v>16</v>
      </c>
      <c r="B32" s="13">
        <v>120</v>
      </c>
      <c r="C32" s="13">
        <v>170</v>
      </c>
      <c r="D32" s="13">
        <v>69</v>
      </c>
      <c r="E32" s="13">
        <v>135</v>
      </c>
      <c r="F32" s="13">
        <v>100</v>
      </c>
      <c r="G32" s="13">
        <v>83</v>
      </c>
      <c r="H32" s="13">
        <v>85</v>
      </c>
      <c r="I32" s="13">
        <v>100</v>
      </c>
      <c r="J32" s="13">
        <v>110</v>
      </c>
      <c r="K32" s="13">
        <v>176</v>
      </c>
      <c r="L32" s="13">
        <v>125</v>
      </c>
      <c r="M32" s="13">
        <v>26</v>
      </c>
      <c r="N32" s="13">
        <f t="shared" si="1"/>
        <v>1299</v>
      </c>
    </row>
    <row r="33" spans="1:14" x14ac:dyDescent="0.3">
      <c r="A33" s="10" t="s">
        <v>17</v>
      </c>
      <c r="B33" s="13">
        <v>75</v>
      </c>
      <c r="C33" s="13">
        <v>79</v>
      </c>
      <c r="D33" s="13">
        <v>71</v>
      </c>
      <c r="E33" s="13">
        <v>71</v>
      </c>
      <c r="F33" s="13">
        <v>74</v>
      </c>
      <c r="G33" s="13">
        <v>58</v>
      </c>
      <c r="H33" s="13">
        <v>83</v>
      </c>
      <c r="I33" s="13">
        <v>94</v>
      </c>
      <c r="J33" s="13">
        <v>67</v>
      </c>
      <c r="K33" s="13">
        <v>103</v>
      </c>
      <c r="L33" s="13">
        <v>72</v>
      </c>
      <c r="M33" s="13">
        <v>63</v>
      </c>
      <c r="N33" s="13">
        <f t="shared" si="1"/>
        <v>910</v>
      </c>
    </row>
    <row r="34" spans="1:14" x14ac:dyDescent="0.3">
      <c r="A34" s="9" t="s">
        <v>23</v>
      </c>
      <c r="B34" s="12">
        <f>SUM(B35:B41)</f>
        <v>2246</v>
      </c>
      <c r="C34" s="12">
        <f t="shared" ref="C34" si="35">SUM(C35:C41)</f>
        <v>2340</v>
      </c>
      <c r="D34" s="12">
        <f t="shared" ref="D34" si="36">SUM(D35:D41)</f>
        <v>2175</v>
      </c>
      <c r="E34" s="12">
        <f t="shared" ref="E34" si="37">SUM(E35:E41)</f>
        <v>2649</v>
      </c>
      <c r="F34" s="12">
        <f t="shared" ref="F34" si="38">SUM(F35:F41)</f>
        <v>2856</v>
      </c>
      <c r="G34" s="12">
        <f t="shared" ref="G34" si="39">SUM(G35:G41)</f>
        <v>2406</v>
      </c>
      <c r="H34" s="12">
        <f t="shared" ref="H34" si="40">SUM(H35:H41)</f>
        <v>2886</v>
      </c>
      <c r="I34" s="12">
        <f t="shared" ref="I34" si="41">SUM(I35:I41)</f>
        <v>2954</v>
      </c>
      <c r="J34" s="12">
        <f t="shared" ref="J34" si="42">SUM(J35:J41)</f>
        <v>2975</v>
      </c>
      <c r="K34" s="12">
        <f t="shared" ref="K34" si="43">SUM(K35:K41)</f>
        <v>3910</v>
      </c>
      <c r="L34" s="12">
        <f t="shared" ref="L34" si="44">SUM(L35:L41)</f>
        <v>2787</v>
      </c>
      <c r="M34" s="12">
        <f t="shared" ref="M34" si="45">SUM(M35:M41)</f>
        <v>2350</v>
      </c>
      <c r="N34" s="12">
        <f t="shared" si="1"/>
        <v>32534</v>
      </c>
    </row>
    <row r="35" spans="1:14" x14ac:dyDescent="0.3">
      <c r="A35" s="10" t="s">
        <v>12</v>
      </c>
      <c r="B35" s="13">
        <v>1693</v>
      </c>
      <c r="C35" s="13">
        <v>1804</v>
      </c>
      <c r="D35" s="13">
        <v>1655</v>
      </c>
      <c r="E35" s="13">
        <v>2077</v>
      </c>
      <c r="F35" s="13">
        <v>2289</v>
      </c>
      <c r="G35" s="13">
        <v>1818</v>
      </c>
      <c r="H35" s="13">
        <v>2344</v>
      </c>
      <c r="I35" s="13">
        <v>2297</v>
      </c>
      <c r="J35" s="13">
        <v>2216</v>
      </c>
      <c r="K35" s="13">
        <v>2561</v>
      </c>
      <c r="L35" s="13">
        <v>1876</v>
      </c>
      <c r="M35" s="13">
        <v>1533</v>
      </c>
      <c r="N35" s="13">
        <f t="shared" si="1"/>
        <v>24163</v>
      </c>
    </row>
    <row r="36" spans="1:14" x14ac:dyDescent="0.3">
      <c r="A36" s="10" t="s">
        <v>13</v>
      </c>
      <c r="B36" s="13">
        <v>7</v>
      </c>
      <c r="C36" s="13">
        <v>8</v>
      </c>
      <c r="D36" s="13">
        <v>14</v>
      </c>
      <c r="E36" s="13">
        <v>5</v>
      </c>
      <c r="F36" s="13">
        <v>4</v>
      </c>
      <c r="G36" s="13">
        <v>3</v>
      </c>
      <c r="H36" s="13">
        <v>11</v>
      </c>
      <c r="I36" s="13">
        <v>6</v>
      </c>
      <c r="J36" s="13">
        <v>7</v>
      </c>
      <c r="K36" s="13">
        <v>6</v>
      </c>
      <c r="L36" s="13">
        <v>5</v>
      </c>
      <c r="M36" s="13">
        <v>6</v>
      </c>
      <c r="N36" s="13">
        <f t="shared" si="1"/>
        <v>82</v>
      </c>
    </row>
    <row r="37" spans="1:14" x14ac:dyDescent="0.3">
      <c r="A37" s="10" t="s">
        <v>18</v>
      </c>
      <c r="B37" s="13">
        <v>68</v>
      </c>
      <c r="C37" s="13">
        <v>63</v>
      </c>
      <c r="D37" s="13">
        <v>49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f t="shared" si="1"/>
        <v>180</v>
      </c>
    </row>
    <row r="38" spans="1:14" x14ac:dyDescent="0.3">
      <c r="A38" s="10" t="s">
        <v>14</v>
      </c>
      <c r="B38" s="13">
        <v>170</v>
      </c>
      <c r="C38" s="13">
        <v>187</v>
      </c>
      <c r="D38" s="13">
        <v>214</v>
      </c>
      <c r="E38" s="13">
        <v>213</v>
      </c>
      <c r="F38" s="13">
        <v>235</v>
      </c>
      <c r="G38" s="13">
        <v>219</v>
      </c>
      <c r="H38" s="13">
        <v>260</v>
      </c>
      <c r="I38" s="13">
        <v>246</v>
      </c>
      <c r="J38" s="13">
        <v>396</v>
      </c>
      <c r="K38" s="13">
        <v>846</v>
      </c>
      <c r="L38" s="13">
        <v>574</v>
      </c>
      <c r="M38" s="13">
        <v>492</v>
      </c>
      <c r="N38" s="13">
        <f t="shared" si="1"/>
        <v>4052</v>
      </c>
    </row>
    <row r="39" spans="1:14" x14ac:dyDescent="0.3">
      <c r="A39" s="10" t="s">
        <v>15</v>
      </c>
      <c r="B39" s="13">
        <v>111</v>
      </c>
      <c r="C39" s="13">
        <v>131</v>
      </c>
      <c r="D39" s="13">
        <v>121</v>
      </c>
      <c r="E39" s="13">
        <v>169</v>
      </c>
      <c r="F39" s="13">
        <v>185</v>
      </c>
      <c r="G39" s="13">
        <v>197</v>
      </c>
      <c r="H39" s="13">
        <v>149</v>
      </c>
      <c r="I39" s="13">
        <v>161</v>
      </c>
      <c r="J39" s="13">
        <v>189</v>
      </c>
      <c r="K39" s="13">
        <v>249</v>
      </c>
      <c r="L39" s="13">
        <v>178</v>
      </c>
      <c r="M39" s="13">
        <v>141</v>
      </c>
      <c r="N39" s="13">
        <f t="shared" si="1"/>
        <v>1981</v>
      </c>
    </row>
    <row r="40" spans="1:14" x14ac:dyDescent="0.3">
      <c r="A40" s="10" t="s">
        <v>16</v>
      </c>
      <c r="B40" s="13">
        <v>125</v>
      </c>
      <c r="C40" s="13">
        <v>80</v>
      </c>
      <c r="D40" s="13">
        <v>65</v>
      </c>
      <c r="E40" s="13">
        <v>110</v>
      </c>
      <c r="F40" s="13">
        <v>65</v>
      </c>
      <c r="G40" s="13">
        <v>100</v>
      </c>
      <c r="H40" s="13">
        <v>60</v>
      </c>
      <c r="I40" s="13">
        <v>175</v>
      </c>
      <c r="J40" s="13">
        <v>115</v>
      </c>
      <c r="K40" s="13">
        <v>143</v>
      </c>
      <c r="L40" s="13">
        <v>100</v>
      </c>
      <c r="M40" s="13">
        <v>116</v>
      </c>
      <c r="N40" s="13">
        <f t="shared" si="1"/>
        <v>1254</v>
      </c>
    </row>
    <row r="41" spans="1:14" x14ac:dyDescent="0.3">
      <c r="A41" s="10" t="s">
        <v>17</v>
      </c>
      <c r="B41" s="13">
        <v>72</v>
      </c>
      <c r="C41" s="13">
        <v>67</v>
      </c>
      <c r="D41" s="13">
        <v>57</v>
      </c>
      <c r="E41" s="13">
        <v>75</v>
      </c>
      <c r="F41" s="13">
        <v>78</v>
      </c>
      <c r="G41" s="13">
        <v>69</v>
      </c>
      <c r="H41" s="13">
        <v>62</v>
      </c>
      <c r="I41" s="13">
        <v>69</v>
      </c>
      <c r="J41" s="13">
        <v>52</v>
      </c>
      <c r="K41" s="13">
        <v>105</v>
      </c>
      <c r="L41" s="13">
        <v>54</v>
      </c>
      <c r="M41" s="13">
        <v>62</v>
      </c>
      <c r="N41" s="13">
        <f t="shared" si="1"/>
        <v>822</v>
      </c>
    </row>
    <row r="42" spans="1:14" x14ac:dyDescent="0.3">
      <c r="A42" s="9" t="s">
        <v>24</v>
      </c>
      <c r="B42" s="12">
        <f>SUM(B43:B49)</f>
        <v>2870</v>
      </c>
      <c r="C42" s="12">
        <f t="shared" ref="C42" si="46">SUM(C43:C49)</f>
        <v>3154</v>
      </c>
      <c r="D42" s="12">
        <f t="shared" ref="D42" si="47">SUM(D43:D49)</f>
        <v>2860</v>
      </c>
      <c r="E42" s="12">
        <f t="shared" ref="E42" si="48">SUM(E43:E49)</f>
        <v>2761</v>
      </c>
      <c r="F42" s="12">
        <f t="shared" ref="F42" si="49">SUM(F43:F49)</f>
        <v>2866</v>
      </c>
      <c r="G42" s="12">
        <f t="shared" ref="G42" si="50">SUM(G43:G49)</f>
        <v>3301</v>
      </c>
      <c r="H42" s="12">
        <f t="shared" ref="H42" si="51">SUM(H43:H49)</f>
        <v>3577</v>
      </c>
      <c r="I42" s="12">
        <f t="shared" ref="I42" si="52">SUM(I43:I49)</f>
        <v>3480</v>
      </c>
      <c r="J42" s="12">
        <f t="shared" ref="J42" si="53">SUM(J43:J49)</f>
        <v>4467</v>
      </c>
      <c r="K42" s="12">
        <f t="shared" ref="K42" si="54">SUM(K43:K49)</f>
        <v>5060</v>
      </c>
      <c r="L42" s="12">
        <f t="shared" ref="L42" si="55">SUM(L43:L49)</f>
        <v>3782</v>
      </c>
      <c r="M42" s="12">
        <f t="shared" ref="M42" si="56">SUM(M43:M49)</f>
        <v>2975</v>
      </c>
      <c r="N42" s="12">
        <f t="shared" si="1"/>
        <v>41153</v>
      </c>
    </row>
    <row r="43" spans="1:14" x14ac:dyDescent="0.3">
      <c r="A43" s="10" t="s">
        <v>12</v>
      </c>
      <c r="B43" s="13">
        <v>1948</v>
      </c>
      <c r="C43" s="13">
        <v>1991</v>
      </c>
      <c r="D43" s="13">
        <v>1760</v>
      </c>
      <c r="E43" s="13">
        <v>1768</v>
      </c>
      <c r="F43" s="13">
        <v>1853</v>
      </c>
      <c r="G43" s="13">
        <v>2061</v>
      </c>
      <c r="H43" s="13">
        <v>2351</v>
      </c>
      <c r="I43" s="13">
        <v>2146</v>
      </c>
      <c r="J43" s="13">
        <v>3141</v>
      </c>
      <c r="K43" s="13">
        <v>3130</v>
      </c>
      <c r="L43" s="13">
        <v>2322</v>
      </c>
      <c r="M43" s="13">
        <v>1935</v>
      </c>
      <c r="N43" s="13">
        <f t="shared" si="1"/>
        <v>26406</v>
      </c>
    </row>
    <row r="44" spans="1:14" x14ac:dyDescent="0.3">
      <c r="A44" s="10" t="s">
        <v>13</v>
      </c>
      <c r="B44" s="13">
        <v>8</v>
      </c>
      <c r="C44" s="13">
        <v>4</v>
      </c>
      <c r="D44" s="13">
        <v>3</v>
      </c>
      <c r="E44" s="13">
        <v>1</v>
      </c>
      <c r="F44" s="13">
        <v>3</v>
      </c>
      <c r="G44" s="13">
        <v>5</v>
      </c>
      <c r="H44" s="13">
        <v>4</v>
      </c>
      <c r="I44" s="13">
        <v>4</v>
      </c>
      <c r="J44" s="13">
        <v>7</v>
      </c>
      <c r="K44" s="13">
        <v>2</v>
      </c>
      <c r="L44" s="13">
        <v>2</v>
      </c>
      <c r="M44" s="13">
        <v>5</v>
      </c>
      <c r="N44" s="13">
        <f t="shared" si="1"/>
        <v>48</v>
      </c>
    </row>
    <row r="45" spans="1:14" x14ac:dyDescent="0.3">
      <c r="A45" s="10" t="s">
        <v>18</v>
      </c>
      <c r="B45" s="13">
        <v>52</v>
      </c>
      <c r="C45" s="13">
        <v>57</v>
      </c>
      <c r="D45" s="13">
        <v>41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f t="shared" si="1"/>
        <v>150</v>
      </c>
    </row>
    <row r="46" spans="1:14" x14ac:dyDescent="0.3">
      <c r="A46" s="10" t="s">
        <v>14</v>
      </c>
      <c r="B46" s="13">
        <v>212</v>
      </c>
      <c r="C46" s="13">
        <v>259</v>
      </c>
      <c r="D46" s="13">
        <v>288</v>
      </c>
      <c r="E46" s="13">
        <v>257</v>
      </c>
      <c r="F46" s="13">
        <v>273</v>
      </c>
      <c r="G46" s="13">
        <v>292</v>
      </c>
      <c r="H46" s="13">
        <v>325</v>
      </c>
      <c r="I46" s="13">
        <v>314</v>
      </c>
      <c r="J46" s="13">
        <v>460</v>
      </c>
      <c r="K46" s="13">
        <v>805</v>
      </c>
      <c r="L46" s="13">
        <v>587</v>
      </c>
      <c r="M46" s="13">
        <v>501</v>
      </c>
      <c r="N46" s="13">
        <f t="shared" si="1"/>
        <v>4573</v>
      </c>
    </row>
    <row r="47" spans="1:14" x14ac:dyDescent="0.3">
      <c r="A47" s="10" t="s">
        <v>15</v>
      </c>
      <c r="B47" s="13">
        <v>343</v>
      </c>
      <c r="C47" s="13">
        <v>438</v>
      </c>
      <c r="D47" s="13">
        <v>453</v>
      </c>
      <c r="E47" s="13">
        <v>390</v>
      </c>
      <c r="F47" s="13">
        <v>451</v>
      </c>
      <c r="G47" s="13">
        <v>586</v>
      </c>
      <c r="H47" s="13">
        <v>579</v>
      </c>
      <c r="I47" s="13">
        <v>586</v>
      </c>
      <c r="J47" s="13">
        <v>560</v>
      </c>
      <c r="K47" s="13">
        <v>624</v>
      </c>
      <c r="L47" s="13">
        <v>465</v>
      </c>
      <c r="M47" s="13">
        <v>325</v>
      </c>
      <c r="N47" s="13">
        <f t="shared" si="1"/>
        <v>5800</v>
      </c>
    </row>
    <row r="48" spans="1:14" x14ac:dyDescent="0.3">
      <c r="A48" s="10" t="s">
        <v>16</v>
      </c>
      <c r="B48" s="13">
        <v>198</v>
      </c>
      <c r="C48" s="13">
        <v>250</v>
      </c>
      <c r="D48" s="13">
        <v>180</v>
      </c>
      <c r="E48" s="13">
        <v>220</v>
      </c>
      <c r="F48" s="13">
        <v>193</v>
      </c>
      <c r="G48" s="13">
        <v>220</v>
      </c>
      <c r="H48" s="13">
        <v>195</v>
      </c>
      <c r="I48" s="13">
        <v>275</v>
      </c>
      <c r="J48" s="13">
        <v>155</v>
      </c>
      <c r="K48" s="13">
        <v>363</v>
      </c>
      <c r="L48" s="13">
        <v>300</v>
      </c>
      <c r="M48" s="13">
        <v>104</v>
      </c>
      <c r="N48" s="13">
        <f t="shared" si="1"/>
        <v>2653</v>
      </c>
    </row>
    <row r="49" spans="1:14" x14ac:dyDescent="0.3">
      <c r="A49" s="10" t="s">
        <v>17</v>
      </c>
      <c r="B49" s="13">
        <v>109</v>
      </c>
      <c r="C49" s="13">
        <v>155</v>
      </c>
      <c r="D49" s="13">
        <v>135</v>
      </c>
      <c r="E49" s="13">
        <v>125</v>
      </c>
      <c r="F49" s="13">
        <v>93</v>
      </c>
      <c r="G49" s="13">
        <v>137</v>
      </c>
      <c r="H49" s="13">
        <v>123</v>
      </c>
      <c r="I49" s="13">
        <v>155</v>
      </c>
      <c r="J49" s="13">
        <v>144</v>
      </c>
      <c r="K49" s="13">
        <v>136</v>
      </c>
      <c r="L49" s="13">
        <v>106</v>
      </c>
      <c r="M49" s="13">
        <v>105</v>
      </c>
      <c r="N49" s="13">
        <f t="shared" si="1"/>
        <v>1523</v>
      </c>
    </row>
    <row r="50" spans="1:14" x14ac:dyDescent="0.3">
      <c r="A50" s="9" t="s">
        <v>31</v>
      </c>
      <c r="B50" s="12">
        <f>SUM(B2,B10)</f>
        <v>973962</v>
      </c>
      <c r="C50" s="12">
        <f t="shared" ref="C50:N50" si="57">SUM(C2,C10)</f>
        <v>884588</v>
      </c>
      <c r="D50" s="12">
        <f t="shared" si="57"/>
        <v>934522</v>
      </c>
      <c r="E50" s="12">
        <f t="shared" si="57"/>
        <v>992194</v>
      </c>
      <c r="F50" s="12">
        <f t="shared" si="57"/>
        <v>1002874</v>
      </c>
      <c r="G50" s="12">
        <f t="shared" si="57"/>
        <v>1039098</v>
      </c>
      <c r="H50" s="12">
        <f t="shared" si="57"/>
        <v>985200</v>
      </c>
      <c r="I50" s="12">
        <f t="shared" si="57"/>
        <v>949146</v>
      </c>
      <c r="J50" s="12">
        <f t="shared" si="57"/>
        <v>1006819</v>
      </c>
      <c r="K50" s="12">
        <f t="shared" si="57"/>
        <v>1221074</v>
      </c>
      <c r="L50" s="12">
        <f t="shared" si="57"/>
        <v>990507</v>
      </c>
      <c r="M50" s="12">
        <f t="shared" si="57"/>
        <v>967037</v>
      </c>
      <c r="N50" s="12">
        <f t="shared" si="57"/>
        <v>11947021</v>
      </c>
    </row>
    <row r="51" spans="1:14" x14ac:dyDescent="0.3">
      <c r="A51" s="9" t="s">
        <v>32</v>
      </c>
      <c r="B51" s="12">
        <f>SUM(B18,B26,B34,B42)</f>
        <v>58043</v>
      </c>
      <c r="C51" s="12">
        <f t="shared" ref="C51:N51" si="58">SUM(C18,C26,C34,C42)</f>
        <v>60906</v>
      </c>
      <c r="D51" s="12">
        <f t="shared" si="58"/>
        <v>59069</v>
      </c>
      <c r="E51" s="12">
        <f t="shared" si="58"/>
        <v>64905</v>
      </c>
      <c r="F51" s="12">
        <f t="shared" si="58"/>
        <v>67802</v>
      </c>
      <c r="G51" s="12">
        <f t="shared" si="58"/>
        <v>67342</v>
      </c>
      <c r="H51" s="12">
        <f t="shared" si="58"/>
        <v>74682</v>
      </c>
      <c r="I51" s="12">
        <f t="shared" si="58"/>
        <v>73678</v>
      </c>
      <c r="J51" s="12">
        <f t="shared" si="58"/>
        <v>76707</v>
      </c>
      <c r="K51" s="12">
        <f t="shared" si="58"/>
        <v>87052</v>
      </c>
      <c r="L51" s="12">
        <f t="shared" si="58"/>
        <v>60352</v>
      </c>
      <c r="M51" s="12">
        <f t="shared" si="58"/>
        <v>59296</v>
      </c>
      <c r="N51" s="12">
        <f t="shared" si="58"/>
        <v>809834</v>
      </c>
    </row>
    <row r="52" spans="1:14" x14ac:dyDescent="0.3">
      <c r="A52" s="9" t="s">
        <v>30</v>
      </c>
      <c r="B52" s="12">
        <f>SUM(B50:B51)</f>
        <v>1032005</v>
      </c>
      <c r="C52" s="12">
        <f t="shared" ref="C52:N52" si="59">SUM(C50:C51)</f>
        <v>945494</v>
      </c>
      <c r="D52" s="12">
        <f t="shared" si="59"/>
        <v>993591</v>
      </c>
      <c r="E52" s="12">
        <f t="shared" si="59"/>
        <v>1057099</v>
      </c>
      <c r="F52" s="12">
        <f t="shared" si="59"/>
        <v>1070676</v>
      </c>
      <c r="G52" s="12">
        <f t="shared" si="59"/>
        <v>1106440</v>
      </c>
      <c r="H52" s="12">
        <f t="shared" si="59"/>
        <v>1059882</v>
      </c>
      <c r="I52" s="12">
        <f t="shared" si="59"/>
        <v>1022824</v>
      </c>
      <c r="J52" s="12">
        <f t="shared" si="59"/>
        <v>1083526</v>
      </c>
      <c r="K52" s="12">
        <f t="shared" si="59"/>
        <v>1308126</v>
      </c>
      <c r="L52" s="12">
        <f t="shared" si="59"/>
        <v>1050859</v>
      </c>
      <c r="M52" s="12">
        <f t="shared" si="59"/>
        <v>1026333</v>
      </c>
      <c r="N52" s="12">
        <f t="shared" si="59"/>
        <v>12756855</v>
      </c>
    </row>
    <row r="53" spans="1:14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sortState xmlns:xlrd2="http://schemas.microsoft.com/office/spreadsheetml/2017/richdata2" ref="A2:N57">
    <sortCondition sortBy="cellColor" ref="A2:A57" dxfId="2"/>
    <sortCondition sortBy="cellColor" ref="A2:A57" dxfId="1"/>
    <sortCondition sortBy="cellColor" ref="A2:A57" dxfId="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Wojciechowski Marcin</dc:creator>
  <cp:lastModifiedBy>Wojciechowski Marcin</cp:lastModifiedBy>
  <dcterms:created xsi:type="dcterms:W3CDTF">2021-07-28T12:13:44Z</dcterms:created>
  <dcterms:modified xsi:type="dcterms:W3CDTF">2021-08-13T08:00:48Z</dcterms:modified>
</cp:coreProperties>
</file>